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30"/>
  <workbookPr/>
  <mc:AlternateContent xmlns:mc="http://schemas.openxmlformats.org/markup-compatibility/2006">
    <mc:Choice Requires="x15">
      <x15ac:absPath xmlns:x15ac="http://schemas.microsoft.com/office/spreadsheetml/2010/11/ac" url="C:\Users\Estable\Downloads\"/>
    </mc:Choice>
  </mc:AlternateContent>
  <xr:revisionPtr revIDLastSave="2" documentId="8_{514DC7CA-6843-411B-AB06-AB20D4997DC3}" xr6:coauthVersionLast="47" xr6:coauthVersionMax="47" xr10:uidLastSave="{BBFF7C45-B812-4F8E-AB60-A1B09A22C3E8}"/>
  <bookViews>
    <workbookView xWindow="2640" yWindow="2640" windowWidth="21600" windowHeight="11385" firstSheet="2" activeTab="2" xr2:uid="{00000000-000D-0000-FFFF-FFFF00000000}"/>
  </bookViews>
  <sheets>
    <sheet name="Instructions &amp; Guidelines" sheetId="2" r:id="rId1"/>
    <sheet name="Mini Grant Personnel Summary" sheetId="4" r:id="rId2"/>
    <sheet name="Mini Grant Operating Budget" sheetId="1" r:id="rId3"/>
    <sheet name="Project Information Summary" sheetId="3" r:id="rId4"/>
    <sheet name="Additional Info &amp; Defini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D57" i="1" l="1"/>
  <c r="B2" i="1"/>
  <c r="B2" i="3"/>
  <c r="B2" i="4"/>
  <c r="D11" i="4"/>
  <c r="G13" i="4"/>
  <c r="H13" i="4" s="1"/>
  <c r="G14" i="4"/>
  <c r="H14" i="4" s="1"/>
  <c r="G15" i="4"/>
  <c r="H15" i="4" s="1"/>
  <c r="G16" i="4"/>
  <c r="H16" i="4" s="1"/>
  <c r="G17" i="4"/>
  <c r="H17" i="4" s="1"/>
  <c r="F19" i="4"/>
  <c r="H19" i="4" l="1"/>
  <c r="G19" i="4"/>
  <c r="D13" i="1" l="1"/>
  <c r="D18" i="1"/>
  <c r="D24" i="1"/>
  <c r="D40" i="1"/>
  <c r="D44" i="1"/>
  <c r="D52" i="1"/>
  <c r="D60" i="1"/>
  <c r="C24" i="3" l="1"/>
  <c r="C34" i="3"/>
  <c r="C28" i="3" l="1"/>
  <c r="C21" i="3"/>
  <c r="C23" i="3"/>
  <c r="D14" i="1" l="1"/>
  <c r="D15" i="1" s="1"/>
  <c r="D19" i="1" l="1"/>
  <c r="C22" i="3" l="1"/>
  <c r="D20" i="1"/>
  <c r="D58" i="1" s="1"/>
  <c r="D61" i="1" l="1"/>
  <c r="F61" i="1" s="1"/>
  <c r="C25" i="3" l="1"/>
  <c r="C36" i="3" s="1"/>
  <c r="C38" i="3" s="1"/>
  <c r="G61" i="1"/>
  <c r="D25" i="3"/>
  <c r="E25" i="3" s="1"/>
</calcChain>
</file>

<file path=xl/sharedStrings.xml><?xml version="1.0" encoding="utf-8"?>
<sst xmlns="http://schemas.openxmlformats.org/spreadsheetml/2006/main" count="128" uniqueCount="93">
  <si>
    <r>
      <rPr>
        <b/>
        <sz val="11"/>
        <color rgb="FF000000"/>
        <rFont val="Calibri"/>
      </rPr>
      <t xml:space="preserve">To download this template, click File &gt; Save As &gt; Download a Copy. 
Uploading this document into Google Sheets breaks the formulas. If you upload this template to Google Sheets to work on it collaboratively, you will need to copy over values into an Excel version of this document as </t>
    </r>
    <r>
      <rPr>
        <b/>
        <sz val="11"/>
        <color rgb="FFFF0000"/>
        <rFont val="Calibri"/>
      </rPr>
      <t>uploading this template to Google Sheet breaks it and will not be accepted.</t>
    </r>
  </si>
  <si>
    <t>Campus Sustainability Fund - Mini Grant Funding Request - Instructions &amp; Guidelines</t>
  </si>
  <si>
    <r>
      <rPr>
        <b/>
        <u/>
        <sz val="11"/>
        <color rgb="FF000000"/>
        <rFont val="Calibri"/>
      </rPr>
      <t>Instructions:</t>
    </r>
    <r>
      <rPr>
        <sz val="11"/>
        <color rgb="FF000000"/>
        <rFont val="Calibri"/>
      </rPr>
      <t xml:space="preserve"> This budget template must be filled out as part of any </t>
    </r>
    <r>
      <rPr>
        <b/>
        <sz val="11"/>
        <color rgb="FF000000"/>
        <rFont val="Calibri"/>
      </rPr>
      <t xml:space="preserve">Mini Grant </t>
    </r>
    <r>
      <rPr>
        <sz val="11"/>
        <color rgb="FF000000"/>
        <rFont val="Calibri"/>
      </rPr>
      <t xml:space="preserve">application for funding from the University of Arizona Campus Sustainability Fund. Please ensure you are completing the version of this template for the correct funding cycle. This template must be submitted with applications as part of the </t>
    </r>
    <r>
      <rPr>
        <b/>
        <sz val="11"/>
        <color rgb="FF000000"/>
        <rFont val="Calibri"/>
      </rPr>
      <t>Fall 2024 or Spring 2025 Mini Grant</t>
    </r>
    <r>
      <rPr>
        <sz val="11"/>
        <color rgb="FF000000"/>
        <rFont val="Calibri"/>
      </rPr>
      <t xml:space="preserve"> funding cycles. Please complete your project's budget with the assistance of your Fiscal Officer. </t>
    </r>
    <r>
      <rPr>
        <b/>
        <sz val="11"/>
        <color rgb="FFFF0000"/>
        <rFont val="Calibri"/>
      </rPr>
      <t xml:space="preserve">All budgets must be approved by your Fiscal Officer prior to submission.
</t>
    </r>
    <r>
      <rPr>
        <sz val="11"/>
        <color rgb="FF000000"/>
        <rFont val="Calibri"/>
      </rPr>
      <t xml:space="preserve">
This budget template is broken into three parts, each requiring applicants to input information before this budget template may be submitted as part of their application. Please read the instructions and guidelines on each individual sheet carefully. More information and definitions for each sheet can be found in the Additional Info &amp; Definitions sheet.
</t>
    </r>
    <r>
      <rPr>
        <b/>
        <sz val="11"/>
        <color rgb="FF000000"/>
        <rFont val="Calibri"/>
      </rPr>
      <t xml:space="preserve">
Applicants should enter information into the sky blue cells on each sheet, where applicable, and mind the pop-up notes throughout the sheet, providing any notes they feel will help bolster their overall proposal and/or that tie back to their written application. </t>
    </r>
    <r>
      <rPr>
        <sz val="11"/>
        <color rgb="FF000000"/>
        <rFont val="Calibri"/>
      </rPr>
      <t xml:space="preserve">You will </t>
    </r>
    <r>
      <rPr>
        <b/>
        <u/>
        <sz val="11"/>
        <color rgb="FF000000"/>
        <rFont val="Calibri"/>
      </rPr>
      <t>not</t>
    </r>
    <r>
      <rPr>
        <sz val="11"/>
        <color rgb="FF000000"/>
        <rFont val="Calibri"/>
      </rPr>
      <t xml:space="preserve"> be able to edit any cells beyond those that are sky blue. 
Improperly completing this template may result in your application being deemed "incomplete" and ineligible for review. 
</t>
    </r>
    <r>
      <rPr>
        <b/>
        <sz val="11"/>
        <color rgb="FF000000"/>
        <rFont val="Calibri"/>
      </rPr>
      <t xml:space="preserve">Please save and submit this file with the following naming format: </t>
    </r>
    <r>
      <rPr>
        <b/>
        <sz val="11"/>
        <color rgb="FFFF0000"/>
        <rFont val="Calibri"/>
      </rPr>
      <t>Project Name_2024-2025 Mini Grant Application</t>
    </r>
    <r>
      <rPr>
        <b/>
        <sz val="11"/>
        <color rgb="FF000000"/>
        <rFont val="Calibri"/>
      </rPr>
      <t xml:space="preserve">. 
</t>
    </r>
    <r>
      <rPr>
        <sz val="11"/>
        <color rgb="FF000000"/>
        <rFont val="Calibri"/>
      </rPr>
      <t xml:space="preserve">
If you believe there is a formula error that needs to be corrected, need assistance completing this template, or have any other issues, please reach out to the CSF Coordinator, Emily Haworth, at </t>
    </r>
    <r>
      <rPr>
        <b/>
        <sz val="11"/>
        <color rgb="FF000000"/>
        <rFont val="Calibri"/>
      </rPr>
      <t>emilyhaworth@arizona.edu</t>
    </r>
    <r>
      <rPr>
        <sz val="11"/>
        <color rgb="FF000000"/>
        <rFont val="Calibri"/>
      </rPr>
      <t xml:space="preserve">. </t>
    </r>
  </si>
  <si>
    <r>
      <rPr>
        <b/>
        <u/>
        <sz val="11"/>
        <color rgb="FF000000"/>
        <rFont val="Calibri"/>
      </rPr>
      <t>Instructions</t>
    </r>
    <r>
      <rPr>
        <sz val="11"/>
        <color rgb="FF000000"/>
        <rFont val="Calibri"/>
      </rPr>
      <t xml:space="preserve">: This sheet serves to summarize all student personnel expenditures associated with your project. Mini Grants only support student employees. </t>
    </r>
    <r>
      <rPr>
        <b/>
        <sz val="11"/>
        <color rgb="FF000000"/>
        <rFont val="Calibri"/>
      </rPr>
      <t>Additional information and definitions, including minimum wage increases and more can be found in the Additional Info &amp; Definitions sheet.</t>
    </r>
  </si>
  <si>
    <t xml:space="preserve">If you have no personnel to include as part of your project, please continue to the Mini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</si>
  <si>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</si>
  <si>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inor"/>
      </rPr>
      <t>emilyhaworth@arizona.edu</t>
    </r>
    <r>
      <rPr>
        <sz val="11"/>
        <color theme="1"/>
        <rFont val="Calibri"/>
        <family val="2"/>
        <scheme val="minor"/>
      </rPr>
      <t>.</t>
    </r>
  </si>
  <si>
    <t>Student Employees</t>
  </si>
  <si>
    <t>Employee Number</t>
  </si>
  <si>
    <t>Employee Working Title</t>
  </si>
  <si>
    <t>Funding Request Amount(s)</t>
  </si>
  <si>
    <t>Notes</t>
  </si>
  <si>
    <t>Hourly Rate</t>
  </si>
  <si>
    <t>Hours Per Week</t>
  </si>
  <si>
    <t>Number of Weeks</t>
  </si>
  <si>
    <t>Total Wages</t>
  </si>
  <si>
    <t>Total ERE</t>
  </si>
  <si>
    <t>Student Employee #1</t>
  </si>
  <si>
    <t>Student Employee #2</t>
  </si>
  <si>
    <t>Student Employee #3</t>
  </si>
  <si>
    <t>Student Employee #4</t>
  </si>
  <si>
    <t>Student Employee #5</t>
  </si>
  <si>
    <t xml:space="preserve">Total Personnel/ERE     </t>
  </si>
  <si>
    <r>
      <rPr>
        <b/>
        <u/>
        <sz val="11"/>
        <color rgb="FF000000"/>
        <rFont val="Calibri"/>
      </rPr>
      <t>Instructions</t>
    </r>
    <r>
      <rPr>
        <sz val="11"/>
        <color rgb="FF000000"/>
        <rFont val="Calibri"/>
      </rPr>
      <t xml:space="preserve">: This sheet serves as a summary of your proposed project's operating budget. </t>
    </r>
    <r>
      <rPr>
        <b/>
        <sz val="11"/>
        <color rgb="FF000000"/>
        <rFont val="Calibri"/>
      </rPr>
      <t>Additional information and definitions can be found in the Additional Info &amp; Definitions sheet.</t>
    </r>
  </si>
  <si>
    <r>
      <rPr>
        <sz val="11"/>
        <color rgb="FF000000"/>
        <rFont val="Calibri"/>
      </rPr>
      <t xml:space="preserve">Supplies &amp; Related Operations Expenses may include event space rental, supplies, speaker fees, etc. Please provide more detail than just "supplies" by including more information such as "Approximately X posters for advertising, including design and printing costs," or "room rental, anticipated in the Student Union," etc. </t>
    </r>
    <r>
      <rPr>
        <b/>
        <sz val="11"/>
        <color rgb="FF000000"/>
        <rFont val="Calibri"/>
      </rPr>
      <t>Please buy local or support small businesses when possible</t>
    </r>
    <r>
      <rPr>
        <sz val="11"/>
        <color rgb="FF000000"/>
        <rFont val="Calibri"/>
      </rPr>
      <t xml:space="preserve">. Please keep this in mind when constructing your budget. </t>
    </r>
  </si>
  <si>
    <t xml:space="preserve">If your project requires an Estimate Request from University Facility Services* please ensure you break out the cost into labor and materials. In another line, add the estimate request fee. More details are on the Additional Info &amp; Definitions sheet. </t>
  </si>
  <si>
    <r>
      <rPr>
        <sz val="11"/>
        <color rgb="FF000000"/>
        <rFont val="Calibri"/>
      </rPr>
      <t xml:space="preserve">As a reminder, all funding for Mini Grants is attached to the University of Arizona's fiscal year schedule with approved funding dispersed within two weeks of project approval and </t>
    </r>
    <r>
      <rPr>
        <b/>
        <sz val="11"/>
        <color rgb="FF000000"/>
        <rFont val="Calibri"/>
      </rPr>
      <t>must be spent by June 30, 2025</t>
    </r>
    <r>
      <rPr>
        <sz val="11"/>
        <color rgb="FF000000"/>
        <rFont val="Calibri"/>
      </rPr>
      <t xml:space="preserve">. Spending not used within the approved fiscal year must be returned to the Campus Sustainability Fund and spending outside of the approved time period will require repayment to the CSF. </t>
    </r>
  </si>
  <si>
    <t>Note that your budget request will be rounded up to the nearest $10 and $100, respectively, to keep numbers cleaner.</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</si>
  <si>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</si>
  <si>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&amp; Employee Related Expenses</t>
  </si>
  <si>
    <t>Category</t>
  </si>
  <si>
    <t>Expense Summary</t>
  </si>
  <si>
    <t>Notes and/or Justification of Expense</t>
  </si>
  <si>
    <t>Personnel Wages</t>
  </si>
  <si>
    <t>Student Employees Wages</t>
  </si>
  <si>
    <t xml:space="preserve">Total Personnel Wages     </t>
  </si>
  <si>
    <t>Employee Related Expenses (ERE)</t>
  </si>
  <si>
    <t xml:space="preserve">Student Employees ERE </t>
  </si>
  <si>
    <t xml:space="preserve">Total Employee Related Expenses     </t>
  </si>
  <si>
    <t>Supplies &amp; Related Operations</t>
  </si>
  <si>
    <t>Category (Object Codes 3000-5935)</t>
  </si>
  <si>
    <t>Supplies/Operations Expenses</t>
  </si>
  <si>
    <t>Envision Sustainability Professional (ENV SP)</t>
  </si>
  <si>
    <t>Estimation of 15 students at $150 per certifcation</t>
  </si>
  <si>
    <t>LEED Green Associate</t>
  </si>
  <si>
    <t>Estimation of 10 students at $100 per certifcation</t>
  </si>
  <si>
    <t>Green Globes Emerging Professional</t>
  </si>
  <si>
    <t>Estimation of 10 students at $50 per certifcation</t>
  </si>
  <si>
    <t>Food and Drink for Debrief/Celebration Session</t>
  </si>
  <si>
    <t>Ordered food from the student union for one debrief/celebration session.</t>
  </si>
  <si>
    <t xml:space="preserve">Light Refreshments for Informational meetings </t>
  </si>
  <si>
    <t>Light refreshements for two informational meetings, with 40 expected attendees.</t>
  </si>
  <si>
    <t xml:space="preserve">Total Supplies &amp; Related Operations     </t>
  </si>
  <si>
    <t>Travel</t>
  </si>
  <si>
    <t>Category (Object Codes 7000-7980)</t>
  </si>
  <si>
    <t>Air Travel</t>
  </si>
  <si>
    <t>Ground Travel</t>
  </si>
  <si>
    <t>Hotels</t>
  </si>
  <si>
    <t>Other Travel</t>
  </si>
  <si>
    <t xml:space="preserve">Total Travel     </t>
  </si>
  <si>
    <t>Total Mini Grant Funding Request</t>
  </si>
  <si>
    <t>Funding Request Amount</t>
  </si>
  <si>
    <t xml:space="preserve">Total Mini Grant Funding Request     </t>
  </si>
  <si>
    <t xml:space="preserve">Rounded Mini Grant Funding Request     </t>
  </si>
  <si>
    <r>
      <rPr>
        <b/>
        <u/>
        <sz val="11"/>
        <color rgb="FF000000"/>
        <rFont val="Calibri"/>
      </rPr>
      <t>Instructions:</t>
    </r>
    <r>
      <rPr>
        <sz val="11"/>
        <color rgb="FF000000"/>
        <rFont val="Calibri"/>
      </rPr>
      <t xml:space="preserve"> This sheet is a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"Mini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rgb="FF000000"/>
        <rFont val="Calibri"/>
      </rPr>
      <t xml:space="preserve">In-kind support </t>
    </r>
    <r>
      <rPr>
        <b/>
        <u/>
        <sz val="11"/>
        <color rgb="FF000000"/>
        <rFont val="Calibri"/>
      </rPr>
      <t>should</t>
    </r>
    <r>
      <rPr>
        <b/>
        <sz val="11"/>
        <color rgb="FF000000"/>
        <rFont val="Calibri"/>
      </rPr>
      <t xml:space="preserve"> be included. Applicants must disclose additional/ supporting funds and their amounts.
</t>
    </r>
    <r>
      <rPr>
        <sz val="11"/>
        <color rgb="FF000000"/>
        <rFont val="Calibri"/>
      </rPr>
      <t xml:space="preserve">
If you believe there is a formula error that needs to be corrected, need assistance completing this template, or have any other issues, please reach out to the CSF Coordinator, Emily Haworth, at </t>
    </r>
    <r>
      <rPr>
        <b/>
        <sz val="11"/>
        <color rgb="FF000000"/>
        <rFont val="Calibri"/>
      </rPr>
      <t>emilyhaworth@arizona.edu</t>
    </r>
    <r>
      <rPr>
        <sz val="11"/>
        <color rgb="FF000000"/>
        <rFont val="Calibri"/>
      </rPr>
      <t xml:space="preserve">. </t>
    </r>
  </si>
  <si>
    <t>Project Information Summary</t>
  </si>
  <si>
    <t>Project Name</t>
  </si>
  <si>
    <t>Project Certified to Sustain</t>
  </si>
  <si>
    <t>Department Name (no abbreviations please)</t>
  </si>
  <si>
    <t>College of Civil Engineering</t>
  </si>
  <si>
    <t>KFS Account Number</t>
  </si>
  <si>
    <t xml:space="preserve">This will be determined if funding is approved. </t>
  </si>
  <si>
    <t>Subaccount Number</t>
  </si>
  <si>
    <t>Project Code</t>
  </si>
  <si>
    <t>Project Start Date</t>
  </si>
  <si>
    <t>Project End Date</t>
  </si>
  <si>
    <t>Project Budget Summary</t>
  </si>
  <si>
    <t>Total Student Employee Wages &amp; ERE</t>
  </si>
  <si>
    <t>Total Supplies &amp; Related Operations</t>
  </si>
  <si>
    <t>Total Travel</t>
  </si>
  <si>
    <t>Additional Funding Sources Summary</t>
  </si>
  <si>
    <t>Additional Funding Source(s) &amp; Description(s)</t>
  </si>
  <si>
    <t xml:space="preserve">Total Additional Funding Sources     </t>
  </si>
  <si>
    <t xml:space="preserve">Total Project Funding Across All Sources     </t>
  </si>
  <si>
    <t xml:space="preserve">Percent of Project Funded by the CSF     </t>
  </si>
  <si>
    <t>Campus Sustainability Fund - Mini Grant Funding Request - Additional Information &amp; Definitions</t>
  </si>
  <si>
    <t xml:space="preserve">   Personnel Summary Information &amp; Definitions:</t>
  </si>
  <si>
    <r>
      <rPr>
        <b/>
        <i/>
        <sz val="11"/>
        <color rgb="FF000000"/>
        <rFont val="Calibri"/>
      </rPr>
      <t xml:space="preserve">     * Minimum Wage: </t>
    </r>
    <r>
      <rPr>
        <sz val="11"/>
        <color rgb="FF000000"/>
        <rFont val="Calibri"/>
      </rPr>
      <t xml:space="preserve">Please ensure that all hourly rates meet the minimum wage. Minimum wage for student employees is currently $14.50 per hour. Minimum wage is expected to rise in future years. </t>
    </r>
  </si>
  <si>
    <r>
      <rPr>
        <b/>
        <sz val="11"/>
        <color rgb="FF000000"/>
        <rFont val="Calibri"/>
      </rPr>
      <t xml:space="preserve">     * </t>
    </r>
    <r>
      <rPr>
        <b/>
        <i/>
        <sz val="11"/>
        <color rgb="FF000000"/>
        <rFont val="Calibri"/>
      </rPr>
      <t>Student Stipends</t>
    </r>
    <r>
      <rPr>
        <b/>
        <sz val="11"/>
        <color rgb="FF000000"/>
        <rFont val="Calibri"/>
      </rPr>
      <t>:</t>
    </r>
    <r>
      <rPr>
        <sz val="11"/>
        <color rgb="FF000000"/>
        <rFont val="Calibri"/>
      </rPr>
      <t xml:space="preserve"> The CSF does not fund student </t>
    </r>
    <r>
      <rPr>
        <i/>
        <sz val="11"/>
        <color rgb="FF000000"/>
        <rFont val="Calibri"/>
      </rPr>
      <t>stipends</t>
    </r>
    <r>
      <rPr>
        <sz val="11"/>
        <color rgb="FF000000"/>
        <rFont val="Calibri"/>
      </rPr>
      <t xml:space="preserve"> unless an explicit exception has been made. The Committee strongly supports paying students the minimum wage or higher as an hourly employee. Stipends can be added as an expense on the operating budget tab. Applicants may pay more than the current minimum wage if they feel it is appropriate. If you require an exception from the CSF Committee, please contact Emily Haworth at emilyhaworth@arizona.edu.</t>
    </r>
  </si>
  <si>
    <r>
      <rPr>
        <sz val="11"/>
        <color rgb="FF000000"/>
        <rFont val="Calibri"/>
      </rPr>
      <t xml:space="preserve">     </t>
    </r>
    <r>
      <rPr>
        <b/>
        <i/>
        <sz val="11"/>
        <color rgb="FF000000"/>
        <rFont val="Calibri"/>
      </rPr>
      <t xml:space="preserve">* Employee Related Expenses (ERE): </t>
    </r>
    <r>
      <rPr>
        <sz val="11"/>
        <color rgb="FF000000"/>
        <rFont val="Calibri"/>
      </rPr>
      <t xml:space="preserve">The University of Arizona is committed to providing employees with important benefits such as health insurance, retirement plans, worker’s compensation, liability insurance, and more. These benefits are called employee related expenses or ERE. These change from year to year, but the CSF will use the current fiscal year's rate. For Fiscal Year 2025 (https://financialservices.arizona.edu/accounting/ere-rates), these rates are as follows and are automatically used in the Mini Grant Personnel Summary Sheet. </t>
    </r>
  </si>
  <si>
    <t>Fiscal Year 2025</t>
  </si>
  <si>
    <t xml:space="preserve">   Operating Budget Information &amp; Definitions:</t>
  </si>
  <si>
    <r>
      <rPr>
        <sz val="11"/>
        <color rgb="FF000000"/>
        <rFont val="Calibri"/>
      </rPr>
      <t xml:space="preserve">     </t>
    </r>
    <r>
      <rPr>
        <b/>
        <i/>
        <sz val="11"/>
        <color rgb="FF000000"/>
        <rFont val="Calibri"/>
      </rPr>
      <t>* Fiscal Year</t>
    </r>
    <r>
      <rPr>
        <sz val="11"/>
        <color rgb="FF000000"/>
        <rFont val="Calibri"/>
      </rPr>
      <t>:</t>
    </r>
    <r>
      <rPr>
        <b/>
        <sz val="11"/>
        <color rgb="FF000000"/>
        <rFont val="Calibri"/>
      </rPr>
      <t xml:space="preserve"> </t>
    </r>
    <r>
      <rPr>
        <sz val="11"/>
        <color rgb="FF000000"/>
        <rFont val="Calibri"/>
      </rPr>
      <t>The University operates on fiscal years which run from July 1 through June 30. For example, fiscal year 2025 (FY 2025) is July 1, 2024 to June 30, 2025. All funding for Mini Grants is attached to the University of Arizona's fiscal year schedule with approved funding dispersed within two weeks of project approval and must be spent by June 30. Funding not used within the approved fiscal year must be returned to the Campus Sustainability Fund and spending outside of the approved time period will require repayment to the CSF. 
     *</t>
    </r>
    <r>
      <rPr>
        <b/>
        <i/>
        <sz val="11"/>
        <color rgb="FF000000"/>
        <rFont val="Calibri"/>
      </rPr>
      <t>Estimate Request from University Facility Services:</t>
    </r>
    <r>
      <rPr>
        <sz val="11"/>
        <color rgb="FF000000"/>
        <rFont val="Calibri"/>
      </rPr>
      <t xml:space="preserve"> Generating estimates is not a free service. However, UFS has granted the Campus Sustainability Fund program an exception, and departments will not have to pay for the estimate up front. Applicants must build the fee for the estimate into their budget proposal and CSF will pay for this service only if funded. The estimate fees are a separate expense that does not count towards the total Renovation Cost. Charge for Estimates:
•	$100       Less than $10,000                                              
•	$500       Between $10,000 and $50,000 
•	$750       Between $50,000 and $100,000 
•	$1,000   Greater than $100,000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</si>
</sst>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409]dd\-mmm\-yy"/>
    <numFmt numFmtId="165" formatCode="_(&quot;$&quot;* #,##0.00_);_(&quot;$&quot;* \(#,##0.00\);_(&quot;$&quot;* &quot;-&quot;???_);_(@_)"/>
    <numFmt numFmtId="166" formatCode="0.0%"/>
    <numFmt numFmtId="167" formatCode="_([$$-409]* #,##0.00_);_([$$-409]* \(#,##0.00\);_([$$-409]* &quot;-&quot;??_);_(@_)"/>
  </numFmts>
  <fonts count="33">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b/>
      <sz val="11"/>
      <color rgb="FFFF0000"/>
      <name val="Calibri"/>
      <family val="2"/>
      <scheme val="major"/>
    </font>
    <font>
      <b/>
      <i/>
      <sz val="14"/>
      <color theme="1"/>
      <name val="Calibri"/>
      <family val="2"/>
      <scheme val="major"/>
    </font>
    <font>
      <b/>
      <i/>
      <sz val="11"/>
      <color rgb="FF000000"/>
      <name val="Calibri"/>
    </font>
    <font>
      <sz val="11"/>
      <color rgb="FF000000"/>
      <name val="Calibri"/>
    </font>
    <font>
      <b/>
      <sz val="11"/>
      <color rgb="FF000000"/>
      <name val="Calibri"/>
    </font>
    <font>
      <b/>
      <sz val="11"/>
      <color rgb="FFFF0000"/>
      <name val="Calibri"/>
    </font>
    <font>
      <b/>
      <sz val="11"/>
      <color theme="1"/>
      <name val="Calibri"/>
    </font>
    <font>
      <b/>
      <u/>
      <sz val="11"/>
      <color rgb="FF000000"/>
      <name val="Calibri"/>
    </font>
    <font>
      <sz val="11"/>
      <color theme="1"/>
      <name val="Calibri"/>
    </font>
    <font>
      <i/>
      <sz val="11"/>
      <color rgb="FF000000"/>
      <name val="Calibri"/>
    </font>
    <font>
      <b/>
      <sz val="11"/>
      <color rgb="FF000000"/>
      <name val="Arial"/>
      <family val="2"/>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50">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rgb="FF000000"/>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3">
    <xf numFmtId="0" fontId="0" fillId="0" borderId="0"/>
    <xf numFmtId="44" fontId="3" fillId="0" borderId="0" applyFont="0" applyFill="0" applyBorder="0" applyAlignment="0" applyProtection="0"/>
    <xf numFmtId="9" fontId="21" fillId="0" borderId="0" applyFont="0" applyFill="0" applyBorder="0" applyAlignment="0" applyProtection="0"/>
  </cellStyleXfs>
  <cellXfs count="236">
    <xf numFmtId="0" fontId="0" fillId="0" borderId="0" xfId="0"/>
    <xf numFmtId="0" fontId="2" fillId="0" borderId="0" xfId="0" applyFont="1"/>
    <xf numFmtId="0" fontId="4" fillId="7" borderId="1" xfId="0" applyFont="1" applyFill="1" applyBorder="1" applyAlignment="1">
      <alignment horizontal="right" vertical="center"/>
    </xf>
    <xf numFmtId="0" fontId="4" fillId="3" borderId="12" xfId="0" applyFont="1" applyFill="1" applyBorder="1" applyAlignment="1">
      <alignment horizontal="right" vertical="center"/>
    </xf>
    <xf numFmtId="44" fontId="6" fillId="0" borderId="13" xfId="0" applyNumberFormat="1" applyFont="1" applyBorder="1" applyAlignment="1">
      <alignment horizontal="right" vertical="center"/>
    </xf>
    <xf numFmtId="0" fontId="2" fillId="0" borderId="1" xfId="0" applyFont="1" applyBorder="1"/>
    <xf numFmtId="0" fontId="11" fillId="0" borderId="0" xfId="0" applyFont="1"/>
    <xf numFmtId="0" fontId="13" fillId="0" borderId="10" xfId="0" applyFont="1" applyBorder="1" applyAlignment="1">
      <alignment horizontal="center" vertical="center"/>
    </xf>
    <xf numFmtId="0" fontId="14" fillId="7" borderId="15" xfId="0" applyFont="1" applyFill="1" applyBorder="1" applyAlignment="1">
      <alignment horizontal="center" vertical="center"/>
    </xf>
    <xf numFmtId="0" fontId="14" fillId="7" borderId="17" xfId="0" applyFont="1" applyFill="1" applyBorder="1" applyAlignment="1">
      <alignment horizontal="center" vertical="center"/>
    </xf>
    <xf numFmtId="0" fontId="13" fillId="0" borderId="19" xfId="0" applyFont="1" applyBorder="1" applyAlignment="1">
      <alignment horizontal="left" vertical="center"/>
    </xf>
    <xf numFmtId="0" fontId="13" fillId="0" borderId="26" xfId="0" applyFont="1" applyBorder="1" applyAlignment="1">
      <alignment horizontal="left" vertical="center"/>
    </xf>
    <xf numFmtId="0" fontId="11" fillId="0" borderId="1" xfId="0" applyFont="1" applyBorder="1"/>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5" xfId="0" applyFont="1" applyBorder="1" applyAlignment="1">
      <alignment horizontal="left" vertical="center"/>
    </xf>
    <xf numFmtId="44" fontId="11" fillId="0" borderId="40" xfId="1" applyFont="1" applyBorder="1" applyAlignment="1">
      <alignment horizontal="center"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0" fontId="13" fillId="0" borderId="22" xfId="0" applyFont="1" applyBorder="1" applyAlignment="1">
      <alignment horizontal="center" vertical="center"/>
    </xf>
    <xf numFmtId="44" fontId="11" fillId="0" borderId="7" xfId="1" applyFont="1" applyBorder="1" applyAlignment="1">
      <alignment horizontal="center" vertical="center"/>
    </xf>
    <xf numFmtId="0" fontId="11" fillId="7" borderId="15" xfId="0" applyFont="1" applyFill="1" applyBorder="1" applyAlignment="1">
      <alignment horizontal="left" vertical="center"/>
    </xf>
    <xf numFmtId="0" fontId="11" fillId="7" borderId="17"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3" xfId="0" applyFont="1" applyFill="1" applyBorder="1" applyAlignment="1">
      <alignment horizontal="left" vertical="center"/>
    </xf>
    <xf numFmtId="0" fontId="16" fillId="6" borderId="28" xfId="0" applyFont="1" applyFill="1" applyBorder="1" applyAlignment="1">
      <alignment horizontal="center"/>
    </xf>
    <xf numFmtId="0" fontId="11" fillId="7" borderId="2" xfId="0" applyFont="1" applyFill="1" applyBorder="1" applyAlignment="1">
      <alignment horizontal="left" vertical="center"/>
    </xf>
    <xf numFmtId="0" fontId="13" fillId="6" borderId="23" xfId="0" applyFont="1" applyFill="1" applyBorder="1" applyAlignment="1">
      <alignment horizontal="left" vertical="center"/>
    </xf>
    <xf numFmtId="0" fontId="13" fillId="6" borderId="28" xfId="0" applyFont="1" applyFill="1" applyBorder="1" applyAlignment="1">
      <alignment horizontal="left" vertical="center"/>
    </xf>
    <xf numFmtId="0" fontId="13" fillId="7" borderId="1" xfId="0" applyFont="1" applyFill="1" applyBorder="1" applyAlignment="1">
      <alignment horizontal="left" vertical="center"/>
    </xf>
    <xf numFmtId="0" fontId="17" fillId="0" borderId="1" xfId="0" applyFont="1" applyBorder="1"/>
    <xf numFmtId="0" fontId="17" fillId="0" borderId="0" xfId="0" applyFont="1"/>
    <xf numFmtId="0" fontId="11"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wrapText="1"/>
    </xf>
    <xf numFmtId="0" fontId="11" fillId="0" borderId="11" xfId="0" applyFont="1" applyBorder="1" applyAlignment="1">
      <alignment horizontal="center" vertical="center" wrapText="1"/>
    </xf>
    <xf numFmtId="44" fontId="11" fillId="0" borderId="13" xfId="0" applyNumberFormat="1" applyFont="1" applyBorder="1" applyAlignment="1">
      <alignment horizontal="center" vertical="center"/>
    </xf>
    <xf numFmtId="44" fontId="11" fillId="7" borderId="25" xfId="0" applyNumberFormat="1" applyFont="1" applyFill="1" applyBorder="1" applyAlignment="1">
      <alignment horizontal="center" vertical="center"/>
    </xf>
    <xf numFmtId="44" fontId="11" fillId="0" borderId="22" xfId="0" applyNumberFormat="1" applyFont="1" applyBorder="1" applyAlignment="1">
      <alignment horizontal="center" vertical="center"/>
    </xf>
    <xf numFmtId="44" fontId="11" fillId="0" borderId="22" xfId="1" applyFont="1" applyBorder="1" applyAlignment="1">
      <alignment horizontal="center" vertical="center"/>
    </xf>
    <xf numFmtId="0" fontId="13" fillId="6" borderId="23" xfId="0" applyFont="1" applyFill="1" applyBorder="1" applyAlignment="1">
      <alignment horizontal="center"/>
    </xf>
    <xf numFmtId="0" fontId="13" fillId="6" borderId="23" xfId="0" applyFont="1" applyFill="1" applyBorder="1" applyAlignment="1">
      <alignment horizontal="center" wrapText="1"/>
    </xf>
    <xf numFmtId="0" fontId="11" fillId="0" borderId="23" xfId="0" applyFont="1" applyBorder="1" applyAlignment="1">
      <alignment horizontal="center"/>
    </xf>
    <xf numFmtId="0" fontId="11" fillId="0" borderId="28" xfId="0" applyFont="1" applyBorder="1" applyAlignment="1">
      <alignment horizontal="center"/>
    </xf>
    <xf numFmtId="0" fontId="13" fillId="0" borderId="19" xfId="0" applyFont="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11" fillId="0" borderId="27" xfId="0" applyFont="1" applyBorder="1" applyAlignment="1">
      <alignment horizontal="center"/>
    </xf>
    <xf numFmtId="0" fontId="6" fillId="0" borderId="0" xfId="0" applyFont="1"/>
    <xf numFmtId="44" fontId="11" fillId="6" borderId="22" xfId="1" applyFont="1" applyFill="1" applyBorder="1" applyAlignment="1">
      <alignment horizontal="center" vertical="center"/>
    </xf>
    <xf numFmtId="44" fontId="11" fillId="6" borderId="45" xfId="1" applyFont="1" applyFill="1" applyBorder="1" applyAlignment="1">
      <alignment horizontal="center" vertical="center"/>
    </xf>
    <xf numFmtId="9" fontId="11" fillId="0" borderId="13" xfId="2" applyFont="1" applyBorder="1" applyAlignment="1">
      <alignment horizontal="center" vertical="center"/>
    </xf>
    <xf numFmtId="0" fontId="0" fillId="0" borderId="1" xfId="0" applyBorder="1"/>
    <xf numFmtId="165" fontId="2" fillId="0" borderId="0" xfId="0" applyNumberFormat="1" applyFont="1"/>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1" fontId="2" fillId="0" borderId="0" xfId="0" applyNumberFormat="1" applyFont="1"/>
    <xf numFmtId="0" fontId="11" fillId="0" borderId="38" xfId="0" applyFont="1" applyBorder="1" applyAlignment="1">
      <alignment horizontal="left" vertical="center"/>
    </xf>
    <xf numFmtId="0" fontId="13" fillId="6" borderId="27" xfId="0" applyFont="1" applyFill="1" applyBorder="1" applyAlignment="1">
      <alignment horizontal="left" vertical="center"/>
    </xf>
    <xf numFmtId="44" fontId="11" fillId="6" borderId="38" xfId="1" applyFont="1" applyFill="1" applyBorder="1" applyAlignment="1">
      <alignment horizontal="center" vertical="center"/>
    </xf>
    <xf numFmtId="0" fontId="13" fillId="8" borderId="10" xfId="0"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5" fillId="0" borderId="18" xfId="0" applyFont="1" applyBorder="1" applyAlignment="1">
      <alignment horizontal="center" vertical="center"/>
    </xf>
    <xf numFmtId="0" fontId="6" fillId="0" borderId="1" xfId="0" applyFont="1" applyBorder="1"/>
    <xf numFmtId="0" fontId="5" fillId="0" borderId="24" xfId="0" applyFont="1" applyBorder="1" applyAlignment="1">
      <alignment horizontal="center" vertical="center"/>
    </xf>
    <xf numFmtId="0" fontId="5" fillId="0" borderId="34" xfId="0" applyFont="1" applyBorder="1" applyAlignment="1">
      <alignment horizontal="center" vertical="center"/>
    </xf>
    <xf numFmtId="165" fontId="5" fillId="0" borderId="41"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2" xfId="0" applyFont="1" applyBorder="1" applyAlignment="1">
      <alignment horizontal="left" wrapText="1"/>
    </xf>
    <xf numFmtId="0" fontId="11" fillId="0" borderId="38" xfId="0" applyFont="1" applyBorder="1" applyAlignment="1">
      <alignment horizontal="left" wrapText="1"/>
    </xf>
    <xf numFmtId="0" fontId="11" fillId="0" borderId="25" xfId="0" quotePrefix="1" applyFont="1" applyBorder="1" applyAlignment="1">
      <alignment horizontal="left" wrapText="1"/>
    </xf>
    <xf numFmtId="0" fontId="10" fillId="0" borderId="44" xfId="0" applyFont="1" applyBorder="1" applyAlignment="1">
      <alignment horizontal="center" wrapText="1"/>
    </xf>
    <xf numFmtId="0" fontId="11" fillId="0" borderId="44" xfId="0" applyFont="1" applyBorder="1" applyAlignment="1">
      <alignment horizontal="left" vertical="center" wrapText="1"/>
    </xf>
    <xf numFmtId="164" fontId="11" fillId="0" borderId="44" xfId="0" applyNumberFormat="1" applyFont="1" applyBorder="1" applyAlignment="1">
      <alignment horizontal="left" vertical="center" wrapText="1"/>
    </xf>
    <xf numFmtId="0" fontId="15" fillId="3" borderId="7" xfId="0" applyFont="1" applyFill="1" applyBorder="1" applyAlignment="1">
      <alignment horizontal="right" vertical="center" wrapText="1"/>
    </xf>
    <xf numFmtId="0" fontId="19" fillId="0" borderId="22" xfId="0" applyFont="1" applyBorder="1" applyAlignment="1">
      <alignment horizontal="center" wrapText="1"/>
    </xf>
    <xf numFmtId="0" fontId="11" fillId="6" borderId="22" xfId="0" applyFont="1" applyFill="1" applyBorder="1" applyAlignment="1">
      <alignment horizontal="left" vertical="center" wrapText="1"/>
    </xf>
    <xf numFmtId="0" fontId="11" fillId="7" borderId="6" xfId="0" applyFont="1" applyFill="1" applyBorder="1" applyAlignment="1">
      <alignment wrapText="1"/>
    </xf>
    <xf numFmtId="0" fontId="14" fillId="7" borderId="16" xfId="0" applyFont="1" applyFill="1" applyBorder="1" applyAlignment="1">
      <alignment horizontal="center" vertical="center" wrapText="1"/>
    </xf>
    <xf numFmtId="0" fontId="13" fillId="0" borderId="37" xfId="0" applyFont="1" applyBorder="1" applyAlignment="1">
      <alignment horizontal="left" vertical="center" wrapText="1"/>
    </xf>
    <xf numFmtId="0" fontId="13" fillId="7" borderId="32" xfId="0" applyFont="1" applyFill="1" applyBorder="1" applyAlignment="1">
      <alignment horizontal="left" vertical="center" wrapText="1"/>
    </xf>
    <xf numFmtId="39" fontId="11" fillId="6" borderId="32" xfId="0" applyNumberFormat="1" applyFont="1" applyFill="1" applyBorder="1" applyAlignment="1">
      <alignment horizontal="left" vertical="center" wrapText="1"/>
    </xf>
    <xf numFmtId="39" fontId="11" fillId="6" borderId="9" xfId="0" applyNumberFormat="1"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6" borderId="33"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39" fontId="11" fillId="6" borderId="32" xfId="0" applyNumberFormat="1" applyFont="1" applyFill="1" applyBorder="1" applyAlignment="1">
      <alignment horizontal="left" wrapText="1"/>
    </xf>
    <xf numFmtId="0" fontId="13" fillId="6" borderId="32" xfId="0" applyFont="1" applyFill="1" applyBorder="1" applyAlignment="1">
      <alignment horizontal="left" vertical="center" wrapText="1"/>
    </xf>
    <xf numFmtId="39" fontId="11" fillId="7" borderId="32" xfId="0" applyNumberFormat="1" applyFont="1" applyFill="1" applyBorder="1" applyAlignment="1">
      <alignment horizontal="left" vertical="center" wrapText="1"/>
    </xf>
    <xf numFmtId="39" fontId="11" fillId="7" borderId="33" xfId="0" applyNumberFormat="1" applyFont="1" applyFill="1" applyBorder="1" applyAlignment="1">
      <alignment horizontal="left" vertical="center" wrapText="1"/>
    </xf>
    <xf numFmtId="0" fontId="13" fillId="7" borderId="6" xfId="0" applyFont="1" applyFill="1" applyBorder="1" applyAlignment="1">
      <alignment horizontal="left" vertical="center" wrapText="1"/>
    </xf>
    <xf numFmtId="0" fontId="0" fillId="0" borderId="0" xfId="0" applyAlignment="1">
      <alignment wrapText="1"/>
    </xf>
    <xf numFmtId="0" fontId="13" fillId="7" borderId="1" xfId="0" applyFont="1" applyFill="1" applyBorder="1" applyAlignment="1">
      <alignment horizontal="center" vertical="center"/>
    </xf>
    <xf numFmtId="0" fontId="13" fillId="0" borderId="42" xfId="0" applyFont="1" applyBorder="1" applyAlignment="1">
      <alignment horizontal="center" vertical="center"/>
    </xf>
    <xf numFmtId="44" fontId="11" fillId="7" borderId="12" xfId="0" applyNumberFormat="1" applyFont="1" applyFill="1" applyBorder="1" applyAlignment="1">
      <alignment horizontal="center" vertical="center"/>
    </xf>
    <xf numFmtId="39" fontId="11" fillId="7" borderId="4" xfId="0" applyNumberFormat="1" applyFont="1" applyFill="1" applyBorder="1" applyAlignment="1">
      <alignment horizontal="left" vertical="center" wrapText="1"/>
    </xf>
    <xf numFmtId="39" fontId="11" fillId="6" borderId="11" xfId="0" applyNumberFormat="1" applyFont="1" applyFill="1" applyBorder="1" applyAlignment="1">
      <alignment horizontal="left" vertical="center" wrapText="1"/>
    </xf>
    <xf numFmtId="0" fontId="11" fillId="7" borderId="4" xfId="0" applyFont="1" applyFill="1" applyBorder="1" applyAlignment="1">
      <alignment horizontal="left" vertical="center"/>
    </xf>
    <xf numFmtId="0" fontId="11" fillId="7" borderId="7" xfId="0" applyFont="1" applyFill="1" applyBorder="1" applyAlignment="1">
      <alignment horizontal="left" vertical="center"/>
    </xf>
    <xf numFmtId="0" fontId="22" fillId="0" borderId="16" xfId="0" applyFont="1" applyBorder="1" applyAlignment="1">
      <alignment horizontal="center" vertical="center"/>
    </xf>
    <xf numFmtId="0" fontId="13" fillId="0" borderId="36" xfId="0" applyFont="1" applyBorder="1" applyAlignment="1">
      <alignment horizontal="center" vertical="center"/>
    </xf>
    <xf numFmtId="39" fontId="11" fillId="7" borderId="9" xfId="0" applyNumberFormat="1" applyFont="1" applyFill="1" applyBorder="1" applyAlignment="1">
      <alignment horizontal="left" vertical="center"/>
    </xf>
    <xf numFmtId="166" fontId="11" fillId="0" borderId="1" xfId="2" applyNumberFormat="1" applyFont="1" applyFill="1" applyBorder="1" applyAlignment="1">
      <alignment horizontal="left" vertical="center" wrapText="1"/>
    </xf>
    <xf numFmtId="167" fontId="11" fillId="6" borderId="10" xfId="1" applyNumberFormat="1" applyFont="1" applyFill="1" applyBorder="1" applyAlignment="1">
      <alignment horizontal="center" vertical="center"/>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xf>
    <xf numFmtId="0" fontId="22" fillId="0" borderId="1" xfId="0" applyFont="1" applyBorder="1" applyAlignment="1">
      <alignment horizontal="center" vertical="center"/>
    </xf>
    <xf numFmtId="0" fontId="11" fillId="0" borderId="1" xfId="0" applyFont="1" applyBorder="1" applyAlignment="1">
      <alignment horizontal="center" vertical="center" wrapText="1"/>
    </xf>
    <xf numFmtId="44" fontId="11" fillId="0" borderId="46" xfId="0" applyNumberFormat="1" applyFont="1" applyBorder="1" applyAlignment="1">
      <alignment horizontal="center" vertical="center"/>
    </xf>
    <xf numFmtId="0" fontId="13" fillId="0" borderId="0" xfId="0" applyFont="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32" fillId="6" borderId="23" xfId="0" applyFont="1" applyFill="1" applyBorder="1" applyAlignment="1">
      <alignment horizontal="left" vertical="center"/>
    </xf>
    <xf numFmtId="6" fontId="11" fillId="6" borderId="22" xfId="1" applyNumberFormat="1" applyFont="1" applyFill="1" applyBorder="1" applyAlignment="1">
      <alignment horizontal="center" vertical="center"/>
    </xf>
    <xf numFmtId="0" fontId="11" fillId="0" borderId="0" xfId="0" applyFont="1" applyAlignment="1">
      <alignment horizontal="center"/>
    </xf>
    <xf numFmtId="0" fontId="12" fillId="2" borderId="15"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6" xfId="0" applyFont="1" applyFill="1" applyBorder="1" applyAlignment="1">
      <alignment horizontal="center" vertical="center"/>
    </xf>
    <xf numFmtId="0" fontId="30"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28" fillId="0" borderId="0" xfId="0" applyFont="1" applyAlignment="1">
      <alignment horizontal="left" vertical="center" wrapText="1"/>
    </xf>
    <xf numFmtId="0" fontId="13" fillId="0" borderId="0" xfId="0" applyFont="1" applyAlignment="1">
      <alignment horizontal="left" vertical="center" wrapText="1"/>
    </xf>
    <xf numFmtId="0" fontId="5" fillId="7" borderId="15" xfId="0" applyFont="1" applyFill="1" applyBorder="1" applyAlignment="1">
      <alignment horizontal="center" vertical="center"/>
    </xf>
    <xf numFmtId="0" fontId="5" fillId="7" borderId="16" xfId="0" applyFont="1" applyFill="1" applyBorder="1" applyAlignment="1">
      <alignment horizontal="center" vertical="center"/>
    </xf>
    <xf numFmtId="0" fontId="4" fillId="3" borderId="15" xfId="0" applyFont="1" applyFill="1" applyBorder="1" applyAlignment="1">
      <alignment horizontal="right" vertical="center"/>
    </xf>
    <xf numFmtId="0" fontId="4" fillId="3" borderId="17" xfId="0" applyFont="1" applyFill="1" applyBorder="1" applyAlignment="1">
      <alignment horizontal="right" vertical="center"/>
    </xf>
    <xf numFmtId="0" fontId="9" fillId="2" borderId="15"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6" xfId="0" applyFont="1" applyFill="1" applyBorder="1" applyAlignment="1">
      <alignment horizontal="center" vertical="center"/>
    </xf>
    <xf numFmtId="0" fontId="25" fillId="9" borderId="2" xfId="0" applyFont="1" applyFill="1" applyBorder="1" applyAlignment="1">
      <alignment horizontal="left" vertical="center" wrapText="1"/>
    </xf>
    <xf numFmtId="0" fontId="5" fillId="0" borderId="30" xfId="0" applyFont="1" applyBorder="1" applyAlignment="1">
      <alignment horizontal="left"/>
    </xf>
    <xf numFmtId="0" fontId="5" fillId="0" borderId="31" xfId="0" applyFont="1" applyBorder="1" applyAlignment="1">
      <alignment horizontal="left"/>
    </xf>
    <xf numFmtId="0" fontId="5" fillId="0" borderId="30" xfId="0" applyFont="1" applyBorder="1" applyAlignment="1">
      <alignment horizontal="left" wrapText="1"/>
    </xf>
    <xf numFmtId="0" fontId="5" fillId="0" borderId="31" xfId="0" applyFont="1" applyBorder="1" applyAlignment="1">
      <alignment horizontal="left" wrapText="1"/>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8" fillId="5" borderId="15" xfId="0" applyFont="1" applyFill="1" applyBorder="1" applyAlignment="1">
      <alignment horizontal="left" vertical="center"/>
    </xf>
    <xf numFmtId="0" fontId="8" fillId="5" borderId="17" xfId="0" applyFont="1" applyFill="1" applyBorder="1" applyAlignment="1">
      <alignment horizontal="left" vertical="center"/>
    </xf>
    <xf numFmtId="0" fontId="8" fillId="5" borderId="16" xfId="0" applyFont="1" applyFill="1" applyBorder="1" applyAlignment="1">
      <alignment horizontal="left" vertical="center"/>
    </xf>
    <xf numFmtId="0" fontId="15" fillId="3" borderId="2" xfId="0" applyFont="1" applyFill="1" applyBorder="1" applyAlignment="1">
      <alignment horizontal="right" vertical="center"/>
    </xf>
    <xf numFmtId="0" fontId="15" fillId="3" borderId="4" xfId="0" applyFont="1" applyFill="1" applyBorder="1" applyAlignment="1">
      <alignment horizontal="right" vertical="center"/>
    </xf>
    <xf numFmtId="0" fontId="13" fillId="7" borderId="44" xfId="0" applyFont="1" applyFill="1" applyBorder="1" applyAlignment="1">
      <alignment horizontal="center" vertical="center"/>
    </xf>
    <xf numFmtId="0" fontId="13" fillId="7" borderId="32" xfId="0" applyFont="1" applyFill="1" applyBorder="1" applyAlignment="1">
      <alignment horizontal="center" vertical="center"/>
    </xf>
    <xf numFmtId="0" fontId="25" fillId="9" borderId="5" xfId="0" applyFont="1" applyFill="1" applyBorder="1" applyAlignment="1">
      <alignment horizontal="left" vertical="center" wrapText="1"/>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25" fillId="9" borderId="1" xfId="0" applyFont="1" applyFill="1" applyBorder="1" applyAlignment="1">
      <alignment horizontal="left" vertical="center" wrapText="1"/>
    </xf>
    <xf numFmtId="0" fontId="25" fillId="9" borderId="6" xfId="0" applyFont="1" applyFill="1" applyBorder="1" applyAlignment="1">
      <alignment horizontal="left" vertical="center" wrapText="1"/>
    </xf>
    <xf numFmtId="0" fontId="18" fillId="3" borderId="7" xfId="0" applyFont="1" applyFill="1" applyBorder="1" applyAlignment="1">
      <alignment horizontal="right" vertical="center"/>
    </xf>
    <xf numFmtId="0" fontId="18" fillId="3" borderId="9" xfId="0" applyFont="1" applyFill="1" applyBorder="1" applyAlignment="1">
      <alignment horizontal="right" vertical="center"/>
    </xf>
    <xf numFmtId="0" fontId="15" fillId="3" borderId="7" xfId="0" applyFont="1" applyFill="1" applyBorder="1" applyAlignment="1">
      <alignment horizontal="right" vertical="center"/>
    </xf>
    <xf numFmtId="0" fontId="15" fillId="3" borderId="9" xfId="0" applyFont="1" applyFill="1" applyBorder="1" applyAlignment="1">
      <alignment horizontal="right"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5" fillId="5" borderId="15" xfId="0" applyFont="1" applyFill="1" applyBorder="1" applyAlignment="1">
      <alignment horizontal="center" vertical="center"/>
    </xf>
    <xf numFmtId="0" fontId="15" fillId="5" borderId="17" xfId="0" applyFont="1" applyFill="1" applyBorder="1" applyAlignment="1">
      <alignment horizontal="center" vertical="center"/>
    </xf>
    <xf numFmtId="0" fontId="15" fillId="5" borderId="16" xfId="0" applyFont="1" applyFill="1" applyBorder="1" applyAlignment="1">
      <alignment horizontal="center" vertical="center"/>
    </xf>
    <xf numFmtId="0" fontId="15" fillId="3" borderId="15" xfId="0" applyFont="1" applyFill="1" applyBorder="1" applyAlignment="1">
      <alignment horizontal="right" vertical="center"/>
    </xf>
    <xf numFmtId="0" fontId="15" fillId="3" borderId="16" xfId="0" applyFont="1" applyFill="1" applyBorder="1" applyAlignment="1">
      <alignment horizontal="right" vertical="center"/>
    </xf>
    <xf numFmtId="0" fontId="11" fillId="7" borderId="44" xfId="0" applyFont="1" applyFill="1" applyBorder="1" applyAlignment="1">
      <alignment horizontal="center"/>
    </xf>
    <xf numFmtId="0" fontId="11" fillId="7" borderId="32" xfId="0" applyFont="1" applyFill="1" applyBorder="1" applyAlignment="1">
      <alignment horizontal="center"/>
    </xf>
    <xf numFmtId="0" fontId="15" fillId="4" borderId="19" xfId="0" applyFont="1" applyFill="1" applyBorder="1" applyAlignment="1">
      <alignment horizontal="center"/>
    </xf>
    <xf numFmtId="0" fontId="15" fillId="4" borderId="21" xfId="0" applyFont="1" applyFill="1" applyBorder="1" applyAlignment="1">
      <alignment horizontal="center"/>
    </xf>
    <xf numFmtId="0" fontId="15" fillId="4" borderId="43" xfId="0" applyFont="1" applyFill="1" applyBorder="1" applyAlignment="1">
      <alignment horizontal="center"/>
    </xf>
    <xf numFmtId="0" fontId="25" fillId="0" borderId="2" xfId="0" applyFont="1" applyBorder="1" applyAlignment="1">
      <alignment horizontal="left" vertical="center" wrapText="1"/>
    </xf>
    <xf numFmtId="0" fontId="15" fillId="4" borderId="20" xfId="0" applyFont="1" applyFill="1" applyBorder="1" applyAlignment="1">
      <alignment horizontal="center"/>
    </xf>
    <xf numFmtId="0" fontId="23" fillId="9" borderId="2" xfId="0" applyFont="1" applyFill="1" applyBorder="1" applyAlignment="1">
      <alignment horizontal="left" vertical="center" wrapText="1"/>
    </xf>
    <xf numFmtId="0" fontId="23" fillId="9" borderId="3" xfId="0" applyFont="1" applyFill="1" applyBorder="1" applyAlignment="1">
      <alignment horizontal="left" vertical="center" wrapText="1"/>
    </xf>
    <xf numFmtId="0" fontId="23" fillId="9" borderId="4" xfId="0" applyFont="1" applyFill="1" applyBorder="1" applyAlignment="1">
      <alignment horizontal="left" vertical="center" wrapText="1"/>
    </xf>
    <xf numFmtId="0" fontId="24" fillId="9" borderId="5" xfId="0" applyFont="1" applyFill="1" applyBorder="1" applyAlignment="1">
      <alignment horizontal="left" vertical="center" wrapText="1"/>
    </xf>
    <xf numFmtId="0" fontId="20" fillId="9" borderId="1" xfId="0" applyFont="1" applyFill="1" applyBorder="1" applyAlignment="1">
      <alignment horizontal="left" vertical="center" wrapText="1"/>
    </xf>
    <xf numFmtId="0" fontId="20" fillId="9" borderId="6"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7" borderId="15" xfId="0" applyFont="1" applyFill="1" applyBorder="1" applyAlignment="1">
      <alignment horizontal="center"/>
    </xf>
    <xf numFmtId="0" fontId="11" fillId="7" borderId="17" xfId="0" applyFont="1" applyFill="1" applyBorder="1" applyAlignment="1">
      <alignment horizontal="center"/>
    </xf>
    <xf numFmtId="0" fontId="11" fillId="7" borderId="16" xfId="0" applyFont="1" applyFill="1" applyBorder="1" applyAlignment="1">
      <alignment horizontal="center"/>
    </xf>
    <xf numFmtId="0" fontId="26" fillId="9" borderId="47" xfId="0" applyFont="1" applyFill="1" applyBorder="1" applyAlignment="1">
      <alignment horizontal="left" vertical="center" wrapText="1"/>
    </xf>
    <xf numFmtId="0" fontId="13" fillId="9" borderId="48" xfId="0" applyFont="1" applyFill="1" applyBorder="1" applyAlignment="1">
      <alignment horizontal="left" vertical="center" wrapText="1"/>
    </xf>
    <xf numFmtId="0" fontId="13" fillId="9" borderId="49" xfId="0" applyFont="1" applyFill="1" applyBorder="1" applyAlignment="1">
      <alignment horizontal="left" vertical="center" wrapText="1"/>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6" xfId="0" applyNumberFormat="1" applyFont="1" applyFill="1" applyBorder="1"/>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0" fontId="1" fillId="7" borderId="4" xfId="0" applyFont="1" applyFill="1" applyBorder="1" applyAlignment="1">
      <alignment wrapText="1"/>
    </xf>
    <xf numFmtId="0" fontId="1" fillId="7" borderId="39" xfId="0" applyFont="1" applyFill="1" applyBorder="1" applyAlignment="1">
      <alignment wrapText="1"/>
    </xf>
    <xf numFmtId="0" fontId="1" fillId="0" borderId="19" xfId="0" applyFont="1" applyBorder="1" applyAlignment="1">
      <alignment horizontal="left" vertical="center"/>
    </xf>
    <xf numFmtId="0" fontId="1" fillId="6" borderId="20" xfId="0" applyFont="1" applyFill="1" applyBorder="1" applyAlignment="1">
      <alignment horizontal="left" vertical="center"/>
    </xf>
    <xf numFmtId="44" fontId="1" fillId="6" borderId="24" xfId="1" applyFont="1" applyFill="1" applyBorder="1" applyAlignment="1">
      <alignment horizontal="center" vertical="center"/>
    </xf>
    <xf numFmtId="0" fontId="1" fillId="6" borderId="18" xfId="0" applyFont="1" applyFill="1" applyBorder="1" applyAlignment="1">
      <alignment horizontal="center" vertical="center"/>
    </xf>
    <xf numFmtId="0" fontId="1" fillId="6" borderId="2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3" xfId="0" applyNumberFormat="1" applyFont="1" applyBorder="1" applyAlignment="1">
      <alignment horizontal="left" vertical="center"/>
    </xf>
    <xf numFmtId="0" fontId="1" fillId="6" borderId="35" xfId="0" applyFont="1" applyFill="1" applyBorder="1" applyAlignment="1">
      <alignment wrapText="1"/>
    </xf>
    <xf numFmtId="0" fontId="1" fillId="0" borderId="22" xfId="0" applyFont="1" applyBorder="1" applyAlignment="1">
      <alignment horizontal="left" vertical="center"/>
    </xf>
    <xf numFmtId="0" fontId="1" fillId="6" borderId="18" xfId="0" applyFont="1" applyFill="1" applyBorder="1" applyAlignment="1">
      <alignment horizontal="left" vertical="center"/>
    </xf>
    <xf numFmtId="0" fontId="1" fillId="7" borderId="6" xfId="0" applyFont="1" applyFill="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0" fontId="1" fillId="7" borderId="9"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horizontal="left"/>
    </xf>
  </cellXfs>
  <cellStyles count="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1733551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B2:H19"/>
  <sheetViews>
    <sheetView topLeftCell="A7" workbookViewId="0">
      <selection activeCell="G4" sqref="G4"/>
    </sheetView>
  </sheetViews>
  <sheetFormatPr defaultColWidth="9" defaultRowHeight="15"/>
  <cols>
    <col min="1" max="1" width="2.875" style="6" customWidth="1"/>
    <col min="2" max="2" width="3.125" style="6" customWidth="1"/>
    <col min="3" max="3" width="30.625" style="6" customWidth="1"/>
    <col min="4" max="4" width="10.25" style="6" customWidth="1"/>
    <col min="5" max="8" width="30.625" style="6" customWidth="1"/>
    <col min="9" max="16384" width="9" style="6"/>
  </cols>
  <sheetData>
    <row r="2" spans="2:8">
      <c r="B2" s="118"/>
      <c r="C2" s="118"/>
      <c r="D2" s="118"/>
      <c r="E2" s="118"/>
    </row>
    <row r="3" spans="2:8">
      <c r="B3" s="118"/>
      <c r="C3" s="118"/>
      <c r="D3" s="118"/>
      <c r="E3" s="118"/>
    </row>
    <row r="4" spans="2:8">
      <c r="B4" s="118"/>
      <c r="C4" s="118"/>
      <c r="D4" s="118"/>
      <c r="E4" s="118"/>
    </row>
    <row r="5" spans="2:8">
      <c r="B5" s="118"/>
      <c r="C5" s="118"/>
      <c r="D5" s="118"/>
      <c r="E5" s="118"/>
    </row>
    <row r="6" spans="2:8">
      <c r="B6" s="118"/>
      <c r="C6" s="118"/>
      <c r="D6" s="118"/>
      <c r="E6" s="118"/>
    </row>
    <row r="8" spans="2:8" ht="69.75" customHeight="1">
      <c r="B8" s="131" t="s">
        <v>0</v>
      </c>
      <c r="C8" s="132"/>
      <c r="D8" s="132"/>
      <c r="E8" s="132"/>
      <c r="F8" s="132"/>
      <c r="G8" s="132"/>
      <c r="H8" s="132"/>
    </row>
    <row r="10" spans="2:8" ht="27" thickBot="1">
      <c r="B10" s="119" t="s">
        <v>1</v>
      </c>
      <c r="C10" s="120"/>
      <c r="D10" s="120"/>
      <c r="E10" s="120"/>
      <c r="F10" s="120"/>
      <c r="G10" s="120"/>
      <c r="H10" s="121"/>
    </row>
    <row r="11" spans="2:8" ht="15.75" thickBot="1">
      <c r="B11" s="46"/>
      <c r="C11" s="47"/>
      <c r="D11" s="47"/>
      <c r="E11" s="47"/>
      <c r="F11" s="47"/>
      <c r="G11" s="47"/>
      <c r="H11" s="48"/>
    </row>
    <row r="12" spans="2:8">
      <c r="B12" s="122" t="s">
        <v>2</v>
      </c>
      <c r="C12" s="123"/>
      <c r="D12" s="123"/>
      <c r="E12" s="123"/>
      <c r="F12" s="123"/>
      <c r="G12" s="123"/>
      <c r="H12" s="124"/>
    </row>
    <row r="13" spans="2:8">
      <c r="B13" s="125"/>
      <c r="C13" s="126"/>
      <c r="D13" s="126"/>
      <c r="E13" s="126"/>
      <c r="F13" s="126"/>
      <c r="G13" s="126"/>
      <c r="H13" s="127"/>
    </row>
    <row r="14" spans="2:8">
      <c r="B14" s="125"/>
      <c r="C14" s="126"/>
      <c r="D14" s="126"/>
      <c r="E14" s="126"/>
      <c r="F14" s="126"/>
      <c r="G14" s="126"/>
      <c r="H14" s="127"/>
    </row>
    <row r="15" spans="2:8">
      <c r="B15" s="125"/>
      <c r="C15" s="126"/>
      <c r="D15" s="126"/>
      <c r="E15" s="126"/>
      <c r="F15" s="126"/>
      <c r="G15" s="126"/>
      <c r="H15" s="127"/>
    </row>
    <row r="16" spans="2:8">
      <c r="B16" s="125"/>
      <c r="C16" s="126"/>
      <c r="D16" s="126"/>
      <c r="E16" s="126"/>
      <c r="F16" s="126"/>
      <c r="G16" s="126"/>
      <c r="H16" s="127"/>
    </row>
    <row r="17" spans="2:8">
      <c r="B17" s="125"/>
      <c r="C17" s="126"/>
      <c r="D17" s="126"/>
      <c r="E17" s="126"/>
      <c r="F17" s="126"/>
      <c r="G17" s="126"/>
      <c r="H17" s="127"/>
    </row>
    <row r="18" spans="2:8">
      <c r="B18" s="125"/>
      <c r="C18" s="126"/>
      <c r="D18" s="126"/>
      <c r="E18" s="126"/>
      <c r="F18" s="126"/>
      <c r="G18" s="126"/>
      <c r="H18" s="127"/>
    </row>
    <row r="19" spans="2:8" ht="150" customHeight="1" thickBot="1">
      <c r="B19" s="128"/>
      <c r="C19" s="129"/>
      <c r="D19" s="129"/>
      <c r="E19" s="129"/>
      <c r="F19" s="129"/>
      <c r="G19" s="129"/>
      <c r="H19" s="130"/>
    </row>
  </sheetData>
  <sheetProtection algorithmName="SHA-512" hashValue="HflMCQCBt0Jf9Ar86At8iajywnPpD8A1tjieU9z4Mh8okXwibVcjkMSmSuvkIIarLdsFjl7JsfMY9jmZyocY5g==" saltValue="T/zAit8bm48RP54sn22uAg==" spinCount="100000" sheet="1" objects="1" scenarios="1"/>
  <mergeCells count="4">
    <mergeCell ref="B2:E6"/>
    <mergeCell ref="B10:H10"/>
    <mergeCell ref="B12:H19"/>
    <mergeCell ref="B8:H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V29"/>
  <sheetViews>
    <sheetView zoomScaleNormal="100" workbookViewId="0">
      <selection activeCell="F14" sqref="F14"/>
    </sheetView>
  </sheetViews>
  <sheetFormatPr defaultColWidth="9" defaultRowHeight="15"/>
  <cols>
    <col min="1" max="1" width="3.125" style="1" customWidth="1"/>
    <col min="2" max="2" width="22.875" style="1" bestFit="1" customWidth="1"/>
    <col min="3" max="3" width="26.875" style="1" bestFit="1" customWidth="1"/>
    <col min="4" max="4" width="13.75" style="1" customWidth="1"/>
    <col min="5" max="5" width="13.625" style="1" bestFit="1" customWidth="1"/>
    <col min="6" max="6" width="18.75" style="1" customWidth="1"/>
    <col min="7" max="7" width="17.625" style="1" bestFit="1" customWidth="1"/>
    <col min="8" max="8" width="14.875" style="55" bestFit="1" customWidth="1"/>
    <col min="9" max="9" width="45.5" style="59" customWidth="1"/>
    <col min="10" max="10" width="18.125" style="1" bestFit="1" customWidth="1"/>
    <col min="11" max="11" width="16.25" style="1" bestFit="1" customWidth="1"/>
    <col min="12" max="12" width="18.125" style="1" bestFit="1" customWidth="1"/>
    <col min="13" max="13" width="12" style="58" bestFit="1" customWidth="1"/>
    <col min="14" max="14" width="10.875" style="58" customWidth="1"/>
    <col min="15" max="15" width="16.75" style="58" hidden="1" customWidth="1"/>
    <col min="16" max="16" width="30.625" style="35" customWidth="1"/>
    <col min="17" max="17" width="16.875" style="1" bestFit="1" customWidth="1"/>
    <col min="18" max="18" width="18.125" style="1" bestFit="1" customWidth="1"/>
    <col min="19" max="19" width="16.25" style="1" bestFit="1" customWidth="1"/>
    <col min="20" max="20" width="11.25" style="1" bestFit="1" customWidth="1"/>
    <col min="21" max="21" width="9.875" style="1" bestFit="1" customWidth="1"/>
    <col min="22" max="22" width="30.625" style="35" customWidth="1"/>
    <col min="23" max="16384" width="9" style="1"/>
  </cols>
  <sheetData>
    <row r="1" spans="1:22" ht="15.75" thickBot="1">
      <c r="A1" s="194"/>
      <c r="B1" s="194"/>
      <c r="C1" s="194"/>
      <c r="D1" s="194"/>
      <c r="E1" s="194"/>
      <c r="F1" s="194"/>
      <c r="G1" s="194"/>
      <c r="H1" s="195"/>
      <c r="I1" s="196"/>
      <c r="J1" s="194"/>
      <c r="K1" s="194"/>
      <c r="L1" s="194"/>
      <c r="M1" s="197"/>
      <c r="N1" s="197"/>
      <c r="O1" s="197"/>
      <c r="P1" s="198"/>
      <c r="Q1" s="194"/>
      <c r="R1" s="194"/>
      <c r="S1" s="194"/>
      <c r="T1" s="194"/>
      <c r="U1" s="194"/>
      <c r="V1" s="198"/>
    </row>
    <row r="2" spans="1:22" ht="27" thickBot="1">
      <c r="A2" s="194"/>
      <c r="B2" s="137" t="str">
        <f>_xlfn.CONCAT("Campus Sustainability Fund - Mini Grant Funding Request - Personnel Summary for", " ",'Project Information Summary'!C12)</f>
        <v>Campus Sustainability Fund - Mini Grant Funding Request - Personnel Summary for Project Certified to Sustain</v>
      </c>
      <c r="C2" s="138"/>
      <c r="D2" s="138"/>
      <c r="E2" s="138"/>
      <c r="F2" s="138"/>
      <c r="G2" s="138"/>
      <c r="H2" s="138"/>
      <c r="I2" s="139"/>
      <c r="J2" s="194"/>
      <c r="K2" s="194"/>
      <c r="L2" s="194"/>
      <c r="M2" s="197"/>
      <c r="N2" s="197"/>
      <c r="O2" s="197"/>
      <c r="P2" s="198"/>
      <c r="Q2" s="194"/>
      <c r="R2" s="194"/>
      <c r="S2" s="194"/>
      <c r="T2" s="194"/>
      <c r="U2" s="194"/>
      <c r="V2" s="198"/>
    </row>
    <row r="3" spans="1:22" ht="15.75" thickBot="1">
      <c r="A3" s="194"/>
      <c r="B3" s="199"/>
      <c r="C3" s="200"/>
      <c r="D3" s="200"/>
      <c r="E3" s="200"/>
      <c r="F3" s="200"/>
      <c r="G3" s="200"/>
      <c r="H3" s="201"/>
      <c r="I3" s="202"/>
      <c r="J3" s="194"/>
      <c r="K3" s="194"/>
      <c r="L3" s="194"/>
      <c r="M3" s="197"/>
      <c r="N3" s="197"/>
      <c r="O3" s="197"/>
      <c r="P3" s="198"/>
      <c r="Q3" s="194"/>
      <c r="R3" s="194"/>
      <c r="S3" s="194"/>
      <c r="T3" s="194"/>
      <c r="U3" s="194"/>
      <c r="V3" s="198"/>
    </row>
    <row r="4" spans="1:22" ht="45" customHeight="1">
      <c r="A4" s="194"/>
      <c r="B4" s="140" t="s">
        <v>3</v>
      </c>
      <c r="C4" s="203"/>
      <c r="D4" s="203"/>
      <c r="E4" s="203"/>
      <c r="F4" s="203"/>
      <c r="G4" s="203"/>
      <c r="H4" s="203"/>
      <c r="I4" s="204"/>
      <c r="J4" s="205"/>
      <c r="K4" s="205"/>
      <c r="L4" s="205"/>
      <c r="M4" s="206"/>
      <c r="N4" s="206"/>
      <c r="O4" s="206"/>
      <c r="P4" s="205"/>
      <c r="Q4" s="194"/>
      <c r="R4" s="194"/>
      <c r="S4" s="194"/>
      <c r="T4" s="194"/>
      <c r="U4" s="194"/>
      <c r="V4" s="198"/>
    </row>
    <row r="5" spans="1:22" ht="30" customHeight="1">
      <c r="A5" s="194"/>
      <c r="B5" s="207" t="s">
        <v>4</v>
      </c>
      <c r="C5" s="208"/>
      <c r="D5" s="208"/>
      <c r="E5" s="208"/>
      <c r="F5" s="208"/>
      <c r="G5" s="208"/>
      <c r="H5" s="208"/>
      <c r="I5" s="209"/>
      <c r="J5" s="205"/>
      <c r="K5" s="205"/>
      <c r="L5" s="205"/>
      <c r="M5" s="206"/>
      <c r="N5" s="206"/>
      <c r="O5" s="206"/>
      <c r="P5" s="205"/>
      <c r="Q5" s="194"/>
      <c r="R5" s="194"/>
      <c r="S5" s="194"/>
      <c r="T5" s="194"/>
      <c r="U5" s="194"/>
      <c r="V5" s="198"/>
    </row>
    <row r="6" spans="1:22" ht="43.5" customHeight="1">
      <c r="A6" s="194"/>
      <c r="B6" s="207" t="s">
        <v>5</v>
      </c>
      <c r="C6" s="208"/>
      <c r="D6" s="208"/>
      <c r="E6" s="208"/>
      <c r="F6" s="208"/>
      <c r="G6" s="208"/>
      <c r="H6" s="208"/>
      <c r="I6" s="209"/>
      <c r="J6" s="205"/>
      <c r="K6" s="205"/>
      <c r="L6" s="205"/>
      <c r="M6" s="206"/>
      <c r="N6" s="206"/>
      <c r="O6" s="206"/>
      <c r="P6" s="205"/>
      <c r="Q6" s="194"/>
      <c r="R6" s="194"/>
      <c r="S6" s="194"/>
      <c r="T6" s="194"/>
      <c r="U6" s="194"/>
      <c r="V6" s="198"/>
    </row>
    <row r="7" spans="1:22" ht="30" customHeight="1" thickBot="1">
      <c r="A7" s="194"/>
      <c r="B7" s="210" t="s">
        <v>6</v>
      </c>
      <c r="C7" s="211"/>
      <c r="D7" s="211"/>
      <c r="E7" s="211"/>
      <c r="F7" s="211"/>
      <c r="G7" s="211"/>
      <c r="H7" s="211"/>
      <c r="I7" s="212"/>
      <c r="J7" s="205"/>
      <c r="K7"/>
      <c r="L7"/>
      <c r="M7"/>
      <c r="N7"/>
      <c r="O7"/>
      <c r="P7" s="95"/>
      <c r="Q7"/>
      <c r="R7" s="194"/>
      <c r="S7" s="194"/>
      <c r="T7" s="194"/>
      <c r="U7" s="194"/>
      <c r="V7" s="198"/>
    </row>
    <row r="8" spans="1:22" ht="15.75" thickBot="1">
      <c r="A8" s="213"/>
      <c r="B8" s="214"/>
      <c r="C8" s="215"/>
      <c r="D8" s="215"/>
      <c r="E8" s="215"/>
      <c r="F8" s="215"/>
      <c r="G8" s="215"/>
      <c r="H8" s="216"/>
      <c r="I8" s="217"/>
      <c r="J8" s="194"/>
      <c r="K8" s="198"/>
      <c r="L8" s="194"/>
      <c r="M8" s="194"/>
      <c r="N8" s="194"/>
      <c r="O8" s="194"/>
      <c r="P8" s="194"/>
      <c r="Q8" s="194"/>
      <c r="R8" s="194"/>
      <c r="S8" s="194"/>
      <c r="T8" s="194"/>
      <c r="U8" s="194"/>
      <c r="V8" s="194"/>
    </row>
    <row r="9" spans="1:22" ht="19.5" thickBot="1">
      <c r="A9" s="213"/>
      <c r="B9" s="148" t="s">
        <v>7</v>
      </c>
      <c r="C9" s="149"/>
      <c r="D9" s="149"/>
      <c r="E9" s="149"/>
      <c r="F9" s="149"/>
      <c r="G9" s="149"/>
      <c r="H9" s="149"/>
      <c r="I9" s="150"/>
      <c r="J9" s="194"/>
      <c r="K9" s="198"/>
      <c r="L9" s="194"/>
      <c r="M9" s="194"/>
      <c r="N9" s="194"/>
      <c r="O9" s="194"/>
      <c r="P9" s="194"/>
      <c r="Q9" s="194"/>
      <c r="R9" s="194"/>
      <c r="S9" s="194"/>
      <c r="T9" s="194"/>
      <c r="U9" s="194"/>
      <c r="V9" s="194"/>
    </row>
    <row r="10" spans="1:22" ht="15.75" thickBot="1">
      <c r="A10" s="213"/>
      <c r="B10" s="141" t="s">
        <v>8</v>
      </c>
      <c r="C10" s="141" t="s">
        <v>9</v>
      </c>
      <c r="D10" s="145" t="s">
        <v>10</v>
      </c>
      <c r="E10" s="146"/>
      <c r="F10" s="146"/>
      <c r="G10" s="146"/>
      <c r="H10" s="147"/>
      <c r="I10" s="143" t="s">
        <v>11</v>
      </c>
      <c r="J10" s="194"/>
      <c r="K10" s="198"/>
      <c r="L10" s="194"/>
      <c r="M10" s="194"/>
      <c r="N10" s="194"/>
      <c r="O10" s="194"/>
      <c r="P10" s="194"/>
      <c r="Q10" s="194"/>
      <c r="R10" s="194"/>
      <c r="S10" s="194"/>
      <c r="T10" s="194"/>
      <c r="U10" s="194"/>
      <c r="V10" s="194"/>
    </row>
    <row r="11" spans="1:22" ht="15.75" thickBot="1">
      <c r="A11" s="213"/>
      <c r="B11" s="142"/>
      <c r="C11" s="142"/>
      <c r="D11" s="145" t="str">
        <f>'Additional Info &amp; Definitions'!$D$14</f>
        <v>Fiscal Year 2025</v>
      </c>
      <c r="E11" s="146"/>
      <c r="F11" s="146"/>
      <c r="G11" s="146"/>
      <c r="H11" s="147"/>
      <c r="I11" s="144"/>
      <c r="J11" s="194"/>
      <c r="K11" s="198"/>
      <c r="L11" s="194"/>
      <c r="M11" s="194"/>
      <c r="N11" s="194"/>
      <c r="O11" s="194"/>
      <c r="P11" s="194"/>
      <c r="Q11" s="194"/>
      <c r="R11" s="194"/>
      <c r="S11" s="194"/>
      <c r="T11" s="194"/>
      <c r="U11" s="194"/>
      <c r="V11" s="194"/>
    </row>
    <row r="12" spans="1:22" ht="15.75" thickBot="1">
      <c r="A12" s="213"/>
      <c r="B12" s="133"/>
      <c r="C12" s="134"/>
      <c r="D12" s="67" t="s">
        <v>12</v>
      </c>
      <c r="E12" s="65" t="s">
        <v>13</v>
      </c>
      <c r="F12" s="65" t="s">
        <v>14</v>
      </c>
      <c r="G12" s="68" t="s">
        <v>15</v>
      </c>
      <c r="H12" s="69" t="s">
        <v>16</v>
      </c>
      <c r="I12" s="218"/>
      <c r="J12" s="194"/>
      <c r="K12" s="198"/>
      <c r="L12" s="194"/>
      <c r="M12" s="194"/>
      <c r="N12" s="194"/>
      <c r="O12" s="194"/>
      <c r="P12" s="194"/>
      <c r="Q12" s="194"/>
      <c r="R12" s="194"/>
      <c r="S12" s="194"/>
      <c r="T12" s="194"/>
      <c r="U12" s="194"/>
      <c r="V12" s="194"/>
    </row>
    <row r="13" spans="1:22">
      <c r="A13" s="213"/>
      <c r="B13" s="219" t="s">
        <v>17</v>
      </c>
      <c r="C13" s="220"/>
      <c r="D13" s="221"/>
      <c r="E13" s="222"/>
      <c r="F13" s="223"/>
      <c r="G13" s="224">
        <f>D13*E13*F13</f>
        <v>0</v>
      </c>
      <c r="H13" s="225">
        <f>G13*'Additional Info &amp; Definitions'!$D$15</f>
        <v>0</v>
      </c>
      <c r="I13" s="226"/>
      <c r="J13" s="194"/>
      <c r="K13" s="198"/>
      <c r="L13" s="194"/>
      <c r="M13" s="194"/>
      <c r="N13" s="194"/>
      <c r="O13" s="194"/>
      <c r="P13" s="194"/>
      <c r="Q13" s="194"/>
      <c r="R13" s="194"/>
      <c r="S13" s="194"/>
      <c r="T13" s="194"/>
      <c r="U13" s="194"/>
      <c r="V13" s="194"/>
    </row>
    <row r="14" spans="1:22">
      <c r="A14" s="213"/>
      <c r="B14" s="227" t="s">
        <v>18</v>
      </c>
      <c r="C14" s="228"/>
      <c r="D14" s="221"/>
      <c r="E14" s="222"/>
      <c r="F14" s="223"/>
      <c r="G14" s="224">
        <f>D14*E14*F14</f>
        <v>0</v>
      </c>
      <c r="H14" s="225">
        <f>G14*'Additional Info &amp; Definitions'!$D$15</f>
        <v>0</v>
      </c>
      <c r="I14" s="226"/>
      <c r="J14" s="194"/>
      <c r="K14" s="198"/>
      <c r="L14" s="194"/>
      <c r="M14" s="194"/>
      <c r="N14" s="194"/>
      <c r="O14" s="194"/>
      <c r="P14" s="194"/>
      <c r="Q14" s="194"/>
      <c r="R14" s="194"/>
      <c r="S14" s="194"/>
      <c r="T14" s="194"/>
      <c r="U14" s="194"/>
      <c r="V14" s="194"/>
    </row>
    <row r="15" spans="1:22">
      <c r="A15" s="213"/>
      <c r="B15" s="227" t="s">
        <v>19</v>
      </c>
      <c r="C15" s="228"/>
      <c r="D15" s="221"/>
      <c r="E15" s="222"/>
      <c r="F15" s="223"/>
      <c r="G15" s="224">
        <f>D15*E15*F15</f>
        <v>0</v>
      </c>
      <c r="H15" s="225">
        <f>G15*'Additional Info &amp; Definitions'!$D$15</f>
        <v>0</v>
      </c>
      <c r="I15" s="226"/>
      <c r="J15" s="194"/>
      <c r="K15" s="198"/>
      <c r="L15" s="194"/>
      <c r="M15" s="194"/>
      <c r="N15" s="194"/>
      <c r="O15" s="194"/>
      <c r="P15" s="194"/>
      <c r="Q15" s="194"/>
      <c r="R15" s="194"/>
      <c r="S15" s="194"/>
      <c r="T15" s="194"/>
      <c r="U15" s="194"/>
      <c r="V15" s="194"/>
    </row>
    <row r="16" spans="1:22">
      <c r="A16" s="213"/>
      <c r="B16" s="227" t="s">
        <v>20</v>
      </c>
      <c r="C16" s="228"/>
      <c r="D16" s="221"/>
      <c r="E16" s="222"/>
      <c r="F16" s="223"/>
      <c r="G16" s="224">
        <f>D16*E16*F16</f>
        <v>0</v>
      </c>
      <c r="H16" s="225">
        <f>G16*'Additional Info &amp; Definitions'!$D$15</f>
        <v>0</v>
      </c>
      <c r="I16" s="226"/>
      <c r="J16" s="194"/>
      <c r="K16" s="198"/>
      <c r="L16" s="194"/>
      <c r="M16" s="194"/>
      <c r="N16" s="194"/>
      <c r="O16" s="194"/>
      <c r="P16" s="194"/>
      <c r="Q16" s="194"/>
      <c r="R16" s="194"/>
      <c r="S16" s="194"/>
      <c r="T16" s="194"/>
      <c r="U16" s="194"/>
      <c r="V16" s="194"/>
    </row>
    <row r="17" spans="1:22" ht="15.75" thickBot="1">
      <c r="A17" s="213"/>
      <c r="B17" s="227" t="s">
        <v>21</v>
      </c>
      <c r="C17" s="228"/>
      <c r="D17" s="221"/>
      <c r="E17" s="222"/>
      <c r="F17" s="223"/>
      <c r="G17" s="224">
        <f>D17*E17*F17</f>
        <v>0</v>
      </c>
      <c r="H17" s="225">
        <f>G17*'Additional Info &amp; Definitions'!$D$15</f>
        <v>0</v>
      </c>
      <c r="I17" s="226"/>
      <c r="J17" s="194"/>
      <c r="K17" s="198"/>
      <c r="L17" s="194"/>
      <c r="M17" s="194"/>
      <c r="N17" s="194"/>
      <c r="O17" s="194"/>
      <c r="P17" s="194"/>
      <c r="Q17" s="194"/>
      <c r="R17" s="194"/>
      <c r="S17" s="194"/>
      <c r="T17" s="194"/>
      <c r="U17" s="194"/>
      <c r="V17" s="194"/>
    </row>
    <row r="18" spans="1:22" ht="15.75" thickBot="1">
      <c r="A18" s="213"/>
      <c r="B18" s="214"/>
      <c r="C18" s="215"/>
      <c r="D18" s="215"/>
      <c r="E18" s="215"/>
      <c r="F18" s="215"/>
      <c r="G18" s="215"/>
      <c r="H18" s="216"/>
      <c r="I18" s="217"/>
      <c r="J18" s="194"/>
      <c r="K18" s="198"/>
      <c r="L18" s="194"/>
      <c r="M18" s="194"/>
      <c r="N18" s="194"/>
      <c r="O18" s="194"/>
      <c r="P18" s="194"/>
      <c r="Q18" s="194"/>
      <c r="R18" s="194"/>
      <c r="S18" s="194"/>
      <c r="T18" s="194"/>
      <c r="U18" s="194"/>
      <c r="V18" s="194"/>
    </row>
    <row r="19" spans="1:22" ht="15.75" thickBot="1">
      <c r="A19" s="213"/>
      <c r="B19" s="135" t="s">
        <v>22</v>
      </c>
      <c r="C19" s="136"/>
      <c r="D19" s="2"/>
      <c r="E19" s="2"/>
      <c r="F19" s="3" t="str">
        <f>_xlfn.CONCAT('Additional Info &amp; Definitions'!D14," ","Total")</f>
        <v>Fiscal Year 2025 Total</v>
      </c>
      <c r="G19" s="4">
        <f>SUM(G13:G17)</f>
        <v>0</v>
      </c>
      <c r="H19" s="56">
        <f>SUM(H13:H17)</f>
        <v>0</v>
      </c>
      <c r="I19" s="229"/>
      <c r="J19" s="194"/>
      <c r="K19" s="198"/>
      <c r="L19" s="194"/>
      <c r="M19" s="194"/>
      <c r="N19" s="194"/>
      <c r="O19" s="194"/>
      <c r="P19" s="194"/>
      <c r="Q19" s="194"/>
      <c r="R19" s="194"/>
      <c r="S19" s="194"/>
      <c r="T19" s="194"/>
      <c r="U19" s="194"/>
      <c r="V19" s="194"/>
    </row>
    <row r="20" spans="1:22" s="5" customFormat="1" ht="15.75" thickBot="1">
      <c r="A20" s="213"/>
      <c r="B20" s="230"/>
      <c r="C20" s="231"/>
      <c r="D20" s="231"/>
      <c r="E20" s="231"/>
      <c r="F20" s="231"/>
      <c r="G20" s="231"/>
      <c r="H20" s="232"/>
      <c r="I20" s="233"/>
      <c r="J20" s="213"/>
      <c r="K20" s="234"/>
      <c r="L20" s="213"/>
      <c r="M20" s="213"/>
      <c r="N20" s="213"/>
      <c r="O20" s="213"/>
      <c r="P20" s="213"/>
      <c r="Q20" s="213"/>
      <c r="R20" s="213"/>
      <c r="S20" s="213"/>
      <c r="T20" s="213"/>
      <c r="U20" s="213"/>
      <c r="V20" s="213"/>
    </row>
    <row r="21" spans="1:22">
      <c r="A21" s="194"/>
      <c r="B21" s="194"/>
      <c r="C21" s="194"/>
      <c r="D21" s="194"/>
      <c r="E21" s="194"/>
      <c r="F21" s="194"/>
      <c r="G21" s="194"/>
      <c r="H21" s="66"/>
      <c r="I21" s="50"/>
      <c r="J21" s="194"/>
      <c r="K21" s="194"/>
      <c r="L21" s="194"/>
      <c r="M21" s="197"/>
      <c r="N21" s="197"/>
      <c r="O21" s="197"/>
      <c r="P21" s="198"/>
      <c r="Q21" s="194"/>
      <c r="R21" s="194"/>
      <c r="S21" s="194"/>
      <c r="T21" s="194"/>
      <c r="U21" s="194"/>
      <c r="V21" s="198"/>
    </row>
    <row r="22" spans="1:22">
      <c r="A22" s="194"/>
      <c r="B22" s="194"/>
      <c r="C22" s="194"/>
      <c r="D22" s="194"/>
      <c r="E22" s="194"/>
      <c r="F22" s="194"/>
      <c r="G22" s="194"/>
      <c r="H22" s="50"/>
      <c r="I22" s="50"/>
      <c r="J22" s="194"/>
      <c r="K22" s="194"/>
      <c r="L22" s="194"/>
      <c r="M22" s="197"/>
      <c r="N22" s="197"/>
      <c r="O22" s="197"/>
      <c r="P22" s="198"/>
      <c r="Q22" s="194"/>
      <c r="R22" s="194"/>
      <c r="S22" s="194"/>
      <c r="T22" s="194"/>
      <c r="U22" s="194"/>
      <c r="V22" s="198"/>
    </row>
    <row r="23" spans="1:22">
      <c r="A23" s="194"/>
      <c r="B23" s="194"/>
      <c r="C23" s="194"/>
      <c r="D23" s="194"/>
      <c r="E23" s="194"/>
      <c r="F23" s="194"/>
      <c r="G23" s="194"/>
      <c r="H23" s="50"/>
      <c r="I23" s="50"/>
      <c r="J23" s="194"/>
      <c r="K23" s="194"/>
      <c r="L23" s="194"/>
      <c r="M23" s="197"/>
      <c r="N23" s="197"/>
      <c r="O23" s="197"/>
      <c r="P23" s="198"/>
      <c r="Q23" s="194"/>
      <c r="R23" s="194"/>
      <c r="S23" s="194"/>
      <c r="T23" s="194"/>
      <c r="U23" s="194"/>
      <c r="V23" s="198"/>
    </row>
    <row r="24" spans="1:22">
      <c r="A24" s="194"/>
      <c r="B24" s="194"/>
      <c r="C24" s="194"/>
      <c r="D24" s="194"/>
      <c r="E24" s="194"/>
      <c r="F24" s="194"/>
      <c r="G24" s="194"/>
      <c r="H24" s="50"/>
      <c r="I24" s="50"/>
      <c r="J24" s="194"/>
      <c r="K24" s="194"/>
      <c r="L24" s="194"/>
      <c r="M24" s="197"/>
      <c r="N24" s="197"/>
      <c r="O24" s="197"/>
      <c r="P24" s="198"/>
      <c r="Q24" s="194"/>
      <c r="R24" s="194"/>
      <c r="S24" s="194"/>
      <c r="T24" s="194"/>
      <c r="U24" s="194"/>
      <c r="V24" s="198"/>
    </row>
    <row r="25" spans="1:22">
      <c r="A25" s="194"/>
      <c r="B25" s="194"/>
      <c r="C25" s="194"/>
      <c r="D25" s="194"/>
      <c r="E25" s="194"/>
      <c r="F25" s="194"/>
      <c r="G25" s="194"/>
      <c r="H25" s="50"/>
      <c r="I25" s="50"/>
      <c r="J25" s="194"/>
      <c r="K25" s="194"/>
      <c r="L25" s="194"/>
      <c r="M25" s="197"/>
      <c r="N25" s="197"/>
      <c r="O25" s="197"/>
      <c r="P25" s="198"/>
      <c r="Q25" s="194"/>
      <c r="R25" s="194"/>
      <c r="S25" s="194"/>
      <c r="T25" s="194"/>
      <c r="U25" s="194"/>
      <c r="V25" s="198"/>
    </row>
    <row r="26" spans="1:22">
      <c r="A26" s="194"/>
      <c r="B26" s="194"/>
      <c r="C26" s="194"/>
      <c r="D26" s="194"/>
      <c r="E26" s="194"/>
      <c r="F26" s="194"/>
      <c r="G26" s="194"/>
      <c r="H26" s="50"/>
      <c r="I26" s="50"/>
      <c r="J26" s="194"/>
      <c r="K26" s="194"/>
      <c r="L26" s="194"/>
      <c r="M26" s="197"/>
      <c r="N26" s="197"/>
      <c r="O26" s="197"/>
      <c r="P26" s="198"/>
      <c r="Q26" s="194"/>
      <c r="R26" s="194"/>
      <c r="S26" s="194"/>
      <c r="T26" s="194"/>
      <c r="U26" s="194"/>
      <c r="V26" s="198"/>
    </row>
    <row r="27" spans="1:22">
      <c r="A27" s="194"/>
      <c r="B27" s="194"/>
      <c r="C27" s="194"/>
      <c r="D27" s="194"/>
      <c r="E27" s="194"/>
      <c r="F27" s="194"/>
      <c r="G27" s="194"/>
      <c r="H27" s="50"/>
      <c r="I27" s="50"/>
      <c r="J27" s="194"/>
      <c r="K27" s="194"/>
      <c r="L27" s="194"/>
      <c r="M27" s="197"/>
      <c r="N27" s="197"/>
      <c r="O27" s="197"/>
      <c r="P27" s="198"/>
      <c r="Q27" s="194"/>
      <c r="R27" s="194"/>
      <c r="S27" s="194"/>
      <c r="T27" s="194"/>
      <c r="U27" s="194"/>
      <c r="V27" s="198"/>
    </row>
    <row r="29" spans="1:22">
      <c r="A29" s="194"/>
      <c r="B29" s="194"/>
      <c r="C29" s="194"/>
      <c r="D29" s="194"/>
      <c r="E29" s="194"/>
      <c r="F29" s="194"/>
      <c r="G29" s="194"/>
      <c r="H29" s="195"/>
      <c r="I29" s="196"/>
      <c r="J29" s="194"/>
      <c r="K29" s="194"/>
      <c r="L29" s="194"/>
      <c r="M29" s="197"/>
      <c r="N29" s="197"/>
      <c r="O29" s="197"/>
      <c r="P29" s="198"/>
      <c r="Q29" s="194"/>
      <c r="R29" s="194"/>
      <c r="S29" s="194"/>
      <c r="T29" s="194"/>
      <c r="U29" s="194"/>
      <c r="V29" s="198"/>
    </row>
  </sheetData>
  <sheetProtection algorithmName="SHA-512" hashValue="YVlgwgo3ElHyWMDWrEXhbpcutc/tWEOOkMm1JQVVX58KG1SlDY74sUz+o9HzIDJd0C5H/rzIgCKM5hwjaylJIQ==" saltValue="TFQp/dZx5D5NyBqX28vEHw==" spinCount="100000" sheet="1" objects="1" scenarios="1"/>
  <protectedRanges>
    <protectedRange sqref="I13:I17 C13:F17" name="Student Employees"/>
  </protectedRanges>
  <mergeCells count="13">
    <mergeCell ref="B12:C12"/>
    <mergeCell ref="B19:C19"/>
    <mergeCell ref="B2:I2"/>
    <mergeCell ref="B4:I4"/>
    <mergeCell ref="B6:I6"/>
    <mergeCell ref="B7:I7"/>
    <mergeCell ref="B5:I5"/>
    <mergeCell ref="B10:B11"/>
    <mergeCell ref="C10:C11"/>
    <mergeCell ref="I10:I11"/>
    <mergeCell ref="D11:H11"/>
    <mergeCell ref="B9:I9"/>
    <mergeCell ref="D10:H10"/>
  </mergeCells>
  <phoneticPr fontId="7" type="noConversion"/>
  <dataValidations count="1">
    <dataValidation type="custom" allowBlank="1" showInputMessage="1" showErrorMessage="1" errorTitle="Invalid Entry!" error="Hourly rate must be $14.50 per hour or greater. " promptTitle="Minimum Rate Requirement" prompt="Minimum wage for student employees is $14.50.  This is subject to change. " sqref="D13:D17" xr:uid="{A1FC36C4-033B-438C-AC65-054F5416891C}">
      <formula1>D13&gt;14.49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82"/>
  <sheetViews>
    <sheetView tabSelected="1" topLeftCell="A57" zoomScaleNormal="100" workbookViewId="0">
      <selection activeCell="E31" sqref="E31"/>
    </sheetView>
  </sheetViews>
  <sheetFormatPr defaultColWidth="12.625" defaultRowHeight="15" customHeight="1"/>
  <cols>
    <col min="1" max="1" width="3.125" style="6" customWidth="1"/>
    <col min="2" max="2" width="30.25" style="6" customWidth="1"/>
    <col min="3" max="3" width="45.75" style="6" bestFit="1" customWidth="1"/>
    <col min="4" max="4" width="22.875" style="6" bestFit="1" customWidth="1"/>
    <col min="5" max="5" width="53.875" style="70" customWidth="1"/>
    <col min="6" max="6" width="11.875" style="6" bestFit="1" customWidth="1"/>
    <col min="7" max="7" width="53.625" style="6" customWidth="1"/>
    <col min="8" max="23" width="7.625" style="6" customWidth="1"/>
    <col min="24" max="16384" width="12.625" style="6"/>
  </cols>
  <sheetData>
    <row r="1" spans="1:6" ht="15" customHeight="1" thickBot="1"/>
    <row r="2" spans="1:6" ht="27" thickBot="1">
      <c r="B2" s="119" t="str">
        <f>_xlfn.CONCAT("Campus Sustainability Fund - Mini Grant Funding Request - Operating Budget for", " ",'Project Information Summary'!C12)</f>
        <v>Campus Sustainability Fund - Mini Grant Funding Request - Operating Budget for Project Certified to Sustain</v>
      </c>
      <c r="C2" s="120"/>
      <c r="D2" s="120"/>
      <c r="E2" s="121"/>
    </row>
    <row r="3" spans="1:6" ht="15" customHeight="1" thickBot="1">
      <c r="B3" s="46"/>
      <c r="C3" s="47"/>
      <c r="D3" s="47"/>
      <c r="E3" s="81"/>
    </row>
    <row r="4" spans="1:6" ht="45" customHeight="1">
      <c r="B4" s="140" t="s">
        <v>23</v>
      </c>
      <c r="C4" s="203"/>
      <c r="D4" s="203"/>
      <c r="E4" s="204"/>
    </row>
    <row r="5" spans="1:6" ht="72.75" customHeight="1">
      <c r="B5" s="155" t="s">
        <v>24</v>
      </c>
      <c r="C5" s="208"/>
      <c r="D5" s="208"/>
      <c r="E5" s="209"/>
    </row>
    <row r="6" spans="1:6" ht="62.25" customHeight="1">
      <c r="B6" s="155" t="s">
        <v>25</v>
      </c>
      <c r="C6" s="159"/>
      <c r="D6" s="159"/>
      <c r="E6" s="160"/>
    </row>
    <row r="7" spans="1:6" ht="49.5" customHeight="1">
      <c r="B7" s="155" t="s">
        <v>26</v>
      </c>
      <c r="C7" s="208"/>
      <c r="D7" s="208"/>
      <c r="E7" s="209"/>
    </row>
    <row r="8" spans="1:6" ht="43.5" customHeight="1">
      <c r="B8" s="155" t="s">
        <v>27</v>
      </c>
      <c r="C8" s="159"/>
      <c r="D8" s="159"/>
      <c r="E8" s="160"/>
    </row>
    <row r="9" spans="1:6" ht="45" customHeight="1">
      <c r="B9" s="156" t="s">
        <v>28</v>
      </c>
      <c r="C9" s="157"/>
      <c r="D9" s="157"/>
      <c r="E9" s="158"/>
    </row>
    <row r="10" spans="1:6" ht="14.25" customHeight="1" thickBot="1">
      <c r="B10" s="8"/>
      <c r="C10" s="9"/>
      <c r="D10" s="9"/>
      <c r="E10" s="82"/>
    </row>
    <row r="11" spans="1:6" ht="19.5" thickBot="1">
      <c r="B11" s="168" t="s">
        <v>29</v>
      </c>
      <c r="C11" s="169"/>
      <c r="D11" s="169"/>
      <c r="E11" s="170"/>
    </row>
    <row r="12" spans="1:6" ht="14.25" customHeight="1">
      <c r="B12" s="10" t="s">
        <v>30</v>
      </c>
      <c r="C12" s="11" t="s">
        <v>31</v>
      </c>
      <c r="D12" s="104" t="s">
        <v>10</v>
      </c>
      <c r="E12" s="83" t="s">
        <v>32</v>
      </c>
    </row>
    <row r="13" spans="1:6" ht="14.25" customHeight="1">
      <c r="A13" s="12"/>
      <c r="B13" s="153"/>
      <c r="C13" s="154"/>
      <c r="D13" s="19" t="str">
        <f>'Additional Info &amp; Definitions'!$D$14</f>
        <v>Fiscal Year 2025</v>
      </c>
      <c r="E13" s="84"/>
    </row>
    <row r="14" spans="1:6" ht="14.25" customHeight="1" thickBot="1">
      <c r="B14" s="13" t="s">
        <v>33</v>
      </c>
      <c r="C14" s="14" t="s">
        <v>34</v>
      </c>
      <c r="D14" s="40">
        <f>'Mini Grant Personnel Summary'!G19</f>
        <v>0</v>
      </c>
      <c r="E14" s="85"/>
    </row>
    <row r="15" spans="1:6" ht="19.5" thickBot="1">
      <c r="B15" s="151" t="s">
        <v>35</v>
      </c>
      <c r="C15" s="152"/>
      <c r="D15" s="16">
        <f>SUM(D14:D14)</f>
        <v>0</v>
      </c>
      <c r="E15" s="86"/>
    </row>
    <row r="16" spans="1:6" ht="14.25" customHeight="1" thickBot="1">
      <c r="A16" s="12"/>
      <c r="B16" s="17"/>
      <c r="C16" s="18"/>
      <c r="D16" s="18"/>
      <c r="E16" s="87"/>
      <c r="F16" s="12"/>
    </row>
    <row r="17" spans="1:6" ht="14.25" customHeight="1">
      <c r="B17" s="10" t="s">
        <v>30</v>
      </c>
      <c r="C17" s="11" t="s">
        <v>31</v>
      </c>
      <c r="D17" s="104" t="s">
        <v>10</v>
      </c>
      <c r="E17" s="83" t="s">
        <v>32</v>
      </c>
    </row>
    <row r="18" spans="1:6" ht="14.25" customHeight="1">
      <c r="A18" s="12"/>
      <c r="B18" s="153"/>
      <c r="C18" s="154"/>
      <c r="D18" s="19" t="str">
        <f>'Additional Info &amp; Definitions'!$D$14</f>
        <v>Fiscal Year 2025</v>
      </c>
      <c r="E18" s="84"/>
    </row>
    <row r="19" spans="1:6" ht="14.25" customHeight="1" thickBot="1">
      <c r="B19" s="13" t="s">
        <v>36</v>
      </c>
      <c r="C19" s="14" t="s">
        <v>37</v>
      </c>
      <c r="D19" s="39">
        <f>'Mini Grant Personnel Summary'!H19</f>
        <v>0</v>
      </c>
      <c r="E19" s="85"/>
    </row>
    <row r="20" spans="1:6" ht="19.5" thickBot="1">
      <c r="B20" s="151" t="s">
        <v>38</v>
      </c>
      <c r="C20" s="152"/>
      <c r="D20" s="20">
        <f>SUM(D19:D19)</f>
        <v>0</v>
      </c>
      <c r="E20" s="88"/>
    </row>
    <row r="21" spans="1:6" ht="14.25" customHeight="1" thickBot="1">
      <c r="A21" s="12"/>
      <c r="B21" s="17"/>
      <c r="C21" s="18"/>
      <c r="D21" s="18"/>
      <c r="E21" s="87"/>
      <c r="F21" s="12"/>
    </row>
    <row r="22" spans="1:6" ht="19.5" thickBot="1">
      <c r="B22" s="168" t="s">
        <v>39</v>
      </c>
      <c r="C22" s="169"/>
      <c r="D22" s="169"/>
      <c r="E22" s="170"/>
    </row>
    <row r="23" spans="1:6" ht="14.25" customHeight="1">
      <c r="B23" s="10" t="s">
        <v>40</v>
      </c>
      <c r="C23" s="11" t="s">
        <v>31</v>
      </c>
      <c r="D23" s="104" t="s">
        <v>10</v>
      </c>
      <c r="E23" s="83" t="s">
        <v>32</v>
      </c>
    </row>
    <row r="24" spans="1:6" ht="14.25" customHeight="1">
      <c r="A24" s="12"/>
      <c r="B24" s="153"/>
      <c r="C24" s="154"/>
      <c r="D24" s="19" t="str">
        <f>'Additional Info &amp; Definitions'!$D$14</f>
        <v>Fiscal Year 2025</v>
      </c>
      <c r="E24" s="84"/>
    </row>
    <row r="25" spans="1:6" ht="14.25" customHeight="1">
      <c r="B25" s="13" t="s">
        <v>41</v>
      </c>
      <c r="C25" s="116" t="s">
        <v>42</v>
      </c>
      <c r="D25" s="117">
        <v>2250</v>
      </c>
      <c r="E25" s="85" t="s">
        <v>43</v>
      </c>
    </row>
    <row r="26" spans="1:6" ht="14.25" customHeight="1">
      <c r="B26" s="13" t="s">
        <v>41</v>
      </c>
      <c r="C26" s="116" t="s">
        <v>44</v>
      </c>
      <c r="D26" s="117">
        <v>1000</v>
      </c>
      <c r="E26" s="85" t="s">
        <v>45</v>
      </c>
    </row>
    <row r="27" spans="1:6" ht="14.25" customHeight="1">
      <c r="B27" s="13" t="s">
        <v>41</v>
      </c>
      <c r="C27" s="116" t="s">
        <v>46</v>
      </c>
      <c r="D27" s="117">
        <v>500</v>
      </c>
      <c r="E27" s="85" t="s">
        <v>47</v>
      </c>
    </row>
    <row r="28" spans="1:6" ht="28.5" customHeight="1">
      <c r="B28" s="13" t="s">
        <v>41</v>
      </c>
      <c r="C28" s="24" t="s">
        <v>48</v>
      </c>
      <c r="D28" s="117">
        <v>400</v>
      </c>
      <c r="E28" s="85" t="s">
        <v>49</v>
      </c>
    </row>
    <row r="29" spans="1:6" ht="30.75" customHeight="1">
      <c r="B29" s="13" t="s">
        <v>41</v>
      </c>
      <c r="C29" s="24" t="s">
        <v>50</v>
      </c>
      <c r="D29" s="117">
        <v>50</v>
      </c>
      <c r="E29" s="85" t="s">
        <v>51</v>
      </c>
    </row>
    <row r="30" spans="1:6" ht="14.25" customHeight="1">
      <c r="B30" s="13" t="s">
        <v>41</v>
      </c>
      <c r="C30" s="24"/>
      <c r="D30" s="51"/>
      <c r="E30" s="85"/>
    </row>
    <row r="31" spans="1:6" ht="14.25" customHeight="1">
      <c r="B31" s="13" t="s">
        <v>41</v>
      </c>
      <c r="C31" s="24"/>
      <c r="D31" s="51"/>
      <c r="E31" s="85"/>
    </row>
    <row r="32" spans="1:6" ht="14.25" customHeight="1">
      <c r="B32" s="13" t="s">
        <v>41</v>
      </c>
      <c r="C32" s="24"/>
      <c r="D32" s="51"/>
      <c r="E32" s="85"/>
    </row>
    <row r="33" spans="2:5" ht="14.25" customHeight="1">
      <c r="B33" s="13" t="s">
        <v>41</v>
      </c>
      <c r="C33" s="24"/>
      <c r="D33" s="51"/>
      <c r="E33" s="85"/>
    </row>
    <row r="34" spans="2:5" ht="14.25" customHeight="1">
      <c r="B34" s="13" t="s">
        <v>41</v>
      </c>
      <c r="C34" s="24"/>
      <c r="D34" s="51"/>
      <c r="E34" s="85"/>
    </row>
    <row r="35" spans="2:5" ht="14.25" customHeight="1">
      <c r="B35" s="13" t="s">
        <v>41</v>
      </c>
      <c r="C35" s="24"/>
      <c r="D35" s="51"/>
      <c r="E35" s="85"/>
    </row>
    <row r="36" spans="2:5" ht="14.25" customHeight="1">
      <c r="B36" s="13" t="s">
        <v>41</v>
      </c>
      <c r="C36" s="24"/>
      <c r="D36" s="51"/>
      <c r="E36" s="85"/>
    </row>
    <row r="37" spans="2:5" ht="14.25" customHeight="1">
      <c r="B37" s="13" t="s">
        <v>41</v>
      </c>
      <c r="C37" s="24"/>
      <c r="D37" s="51"/>
      <c r="E37" s="85"/>
    </row>
    <row r="38" spans="2:5" ht="14.25" customHeight="1">
      <c r="B38" s="13" t="s">
        <v>41</v>
      </c>
      <c r="C38" s="24"/>
      <c r="D38" s="51"/>
      <c r="E38" s="85"/>
    </row>
    <row r="39" spans="2:5" ht="14.25" customHeight="1" thickBot="1">
      <c r="B39" s="15" t="s">
        <v>41</v>
      </c>
      <c r="C39" s="25"/>
      <c r="D39" s="52"/>
      <c r="E39" s="90"/>
    </row>
    <row r="40" spans="2:5" ht="19.5" thickBot="1">
      <c r="B40" s="171" t="s">
        <v>52</v>
      </c>
      <c r="C40" s="172"/>
      <c r="D40" s="20">
        <f>SUM(D25:D39)</f>
        <v>4200</v>
      </c>
      <c r="E40" s="88"/>
    </row>
    <row r="41" spans="2:5" ht="14.25" customHeight="1" thickBot="1">
      <c r="B41" s="21"/>
      <c r="C41" s="22"/>
      <c r="D41" s="23"/>
      <c r="E41" s="89"/>
    </row>
    <row r="42" spans="2:5" ht="19.5" thickBot="1">
      <c r="B42" s="168" t="s">
        <v>53</v>
      </c>
      <c r="C42" s="169"/>
      <c r="D42" s="169"/>
      <c r="E42" s="170"/>
    </row>
    <row r="43" spans="2:5" ht="14.25" customHeight="1">
      <c r="B43" s="10" t="s">
        <v>54</v>
      </c>
      <c r="C43" s="11" t="s">
        <v>31</v>
      </c>
      <c r="D43" s="104" t="s">
        <v>10</v>
      </c>
      <c r="E43" s="83" t="s">
        <v>32</v>
      </c>
    </row>
    <row r="44" spans="2:5" ht="14.25" customHeight="1">
      <c r="B44" s="173"/>
      <c r="C44" s="174"/>
      <c r="D44" s="19" t="str">
        <f>'Additional Info &amp; Definitions'!$D$14</f>
        <v>Fiscal Year 2025</v>
      </c>
      <c r="E44" s="84"/>
    </row>
    <row r="45" spans="2:5" ht="14.25" customHeight="1">
      <c r="B45" s="13" t="s">
        <v>55</v>
      </c>
      <c r="C45" s="27"/>
      <c r="D45" s="51"/>
      <c r="E45" s="91"/>
    </row>
    <row r="46" spans="2:5" ht="14.25" customHeight="1">
      <c r="B46" s="13" t="s">
        <v>55</v>
      </c>
      <c r="C46" s="27"/>
      <c r="D46" s="51"/>
      <c r="E46" s="91"/>
    </row>
    <row r="47" spans="2:5" ht="14.25" customHeight="1">
      <c r="B47" s="13" t="s">
        <v>56</v>
      </c>
      <c r="C47" s="27"/>
      <c r="D47" s="51"/>
      <c r="E47" s="91"/>
    </row>
    <row r="48" spans="2:5" ht="14.25" customHeight="1">
      <c r="B48" s="13" t="s">
        <v>56</v>
      </c>
      <c r="C48" s="27"/>
      <c r="D48" s="51"/>
      <c r="E48" s="91"/>
    </row>
    <row r="49" spans="1:7" ht="14.25" customHeight="1">
      <c r="B49" s="60" t="s">
        <v>57</v>
      </c>
      <c r="C49" s="61"/>
      <c r="D49" s="62"/>
      <c r="E49" s="91"/>
    </row>
    <row r="50" spans="1:7" ht="14.25" customHeight="1">
      <c r="B50" s="60" t="s">
        <v>57</v>
      </c>
      <c r="C50" s="61"/>
      <c r="D50" s="62"/>
      <c r="E50" s="91"/>
    </row>
    <row r="51" spans="1:7" ht="14.25" customHeight="1" thickBot="1">
      <c r="B51" s="15" t="s">
        <v>58</v>
      </c>
      <c r="C51" s="28"/>
      <c r="D51" s="52"/>
      <c r="E51" s="91"/>
    </row>
    <row r="52" spans="1:7" ht="19.5" thickBot="1">
      <c r="B52" s="171" t="s">
        <v>59</v>
      </c>
      <c r="C52" s="172"/>
      <c r="D52" s="20">
        <f>SUM(D45:D51)</f>
        <v>0</v>
      </c>
      <c r="E52" s="88"/>
    </row>
    <row r="53" spans="1:7" ht="14.25" customHeight="1" thickBot="1">
      <c r="B53" s="21"/>
      <c r="C53" s="22"/>
      <c r="D53" s="23"/>
      <c r="E53" s="89"/>
    </row>
    <row r="54" spans="1:7" ht="14.25" customHeight="1">
      <c r="B54" s="102"/>
      <c r="C54" s="23"/>
      <c r="D54" s="23"/>
      <c r="E54" s="105"/>
    </row>
    <row r="55" spans="1:7" s="31" customFormat="1" ht="26.45" customHeight="1">
      <c r="A55" s="30"/>
      <c r="B55" s="165" t="s">
        <v>60</v>
      </c>
      <c r="C55" s="166"/>
      <c r="D55" s="166"/>
      <c r="E55" s="167"/>
      <c r="F55" s="30"/>
    </row>
    <row r="56" spans="1:7" ht="14.25" customHeight="1">
      <c r="A56" s="12"/>
      <c r="B56" s="17"/>
      <c r="C56" s="18"/>
      <c r="D56" s="104" t="s">
        <v>61</v>
      </c>
      <c r="E56" s="83" t="s">
        <v>32</v>
      </c>
      <c r="F56" s="12"/>
    </row>
    <row r="57" spans="1:7" ht="14.25" customHeight="1">
      <c r="A57" s="12"/>
      <c r="B57" s="17"/>
      <c r="C57" s="18"/>
      <c r="D57" s="19" t="str">
        <f>'Additional Info &amp; Definitions'!$D$14</f>
        <v>Fiscal Year 2025</v>
      </c>
      <c r="E57" s="92"/>
      <c r="F57" s="12"/>
    </row>
    <row r="58" spans="1:7" ht="18.600000000000001" customHeight="1">
      <c r="A58" s="12"/>
      <c r="B58" s="163" t="s">
        <v>62</v>
      </c>
      <c r="C58" s="164"/>
      <c r="D58" s="38">
        <f>SUM(D15,D20,D40,D52)</f>
        <v>4200</v>
      </c>
      <c r="E58" s="93"/>
      <c r="F58" s="54"/>
      <c r="G58"/>
    </row>
    <row r="59" spans="1:7" ht="14.25" customHeight="1">
      <c r="B59" s="17"/>
      <c r="C59" s="29"/>
      <c r="D59" s="96"/>
      <c r="E59" s="94"/>
      <c r="F59" s="12"/>
    </row>
    <row r="60" spans="1:7" ht="14.25" customHeight="1" thickBot="1">
      <c r="B60" s="26"/>
      <c r="C60" s="101"/>
      <c r="D60" s="97" t="str">
        <f>'Additional Info &amp; Definitions'!$D$14</f>
        <v>Fiscal Year 2025</v>
      </c>
      <c r="E60" s="99"/>
      <c r="F60" s="12"/>
    </row>
    <row r="61" spans="1:7" ht="27" thickBot="1">
      <c r="B61" s="161" t="s">
        <v>63</v>
      </c>
      <c r="C61" s="162"/>
      <c r="D61" s="98">
        <f>ROUNDUP(D58,-2)</f>
        <v>4200</v>
      </c>
      <c r="E61" s="100"/>
      <c r="F61" s="103" t="str">
        <f>IF((OR(D61&gt;5000)),"OVER BUDGET"," ")</f>
        <v xml:space="preserve"> </v>
      </c>
      <c r="G61" s="36" t="str">
        <f>IF(F61="OVER BUDGET","Your budget is over our $5,000 limit. Please reduce your budget to below $5,000 before submitting.", " ")</f>
        <v xml:space="preserve"> </v>
      </c>
    </row>
    <row r="62" spans="1:7" ht="14.25" customHeight="1">
      <c r="B62" s="32"/>
      <c r="C62" s="33"/>
      <c r="D62" s="34"/>
      <c r="E62" s="113"/>
    </row>
    <row r="63" spans="1:7" ht="14.25" customHeight="1">
      <c r="B63" s="32"/>
      <c r="C63" s="33"/>
      <c r="D63" s="34"/>
      <c r="E63" s="113"/>
    </row>
    <row r="64" spans="1:7" ht="14.25" customHeight="1">
      <c r="B64" s="32"/>
      <c r="C64" s="33"/>
      <c r="D64" s="34"/>
      <c r="E64" s="113"/>
    </row>
    <row r="65" spans="2:5" ht="14.25" customHeight="1">
      <c r="B65" s="32"/>
      <c r="C65" s="33"/>
      <c r="D65" s="34"/>
      <c r="E65" s="113"/>
    </row>
    <row r="66" spans="2:5" ht="14.25" customHeight="1">
      <c r="B66" s="32"/>
      <c r="C66" s="33"/>
      <c r="D66" s="34"/>
      <c r="E66" s="113"/>
    </row>
    <row r="67" spans="2:5" ht="14.25" customHeight="1">
      <c r="B67" s="32"/>
      <c r="C67" s="33"/>
      <c r="D67" s="34"/>
      <c r="E67" s="113"/>
    </row>
    <row r="68" spans="2:5" ht="14.25" customHeight="1">
      <c r="B68" s="32"/>
      <c r="C68" s="33"/>
      <c r="D68" s="34"/>
      <c r="E68" s="113"/>
    </row>
    <row r="69" spans="2:5" ht="14.25" customHeight="1">
      <c r="B69" s="32"/>
      <c r="C69" s="33"/>
      <c r="D69" s="34"/>
      <c r="E69" s="113"/>
    </row>
    <row r="70" spans="2:5" ht="14.25" customHeight="1">
      <c r="B70" s="32"/>
      <c r="C70" s="33"/>
      <c r="D70" s="34"/>
      <c r="E70" s="113"/>
    </row>
    <row r="71" spans="2:5" ht="14.25" customHeight="1">
      <c r="B71" s="33"/>
      <c r="C71" s="33"/>
      <c r="D71" s="34"/>
      <c r="E71" s="113"/>
    </row>
    <row r="72" spans="2:5" ht="14.25" customHeight="1"/>
    <row r="73" spans="2:5" ht="14.25" customHeight="1"/>
    <row r="74" spans="2:5" ht="14.25" customHeight="1"/>
    <row r="75" spans="2:5" ht="14.25" customHeight="1"/>
    <row r="76" spans="2:5" ht="14.25" customHeight="1"/>
    <row r="77" spans="2:5" ht="14.25" customHeight="1"/>
    <row r="78" spans="2:5" ht="14.25" customHeight="1"/>
    <row r="79" spans="2:5" ht="14.25" customHeight="1"/>
    <row r="80" spans="2:5"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sheetData>
  <sheetProtection algorithmName="SHA-512" hashValue="qtmSZ5FzHr+DPhrrRNUpCRpeBrny6z/lJAzMVfjDLibvO2M43P57avHkh4JSAiykdYyAUq2yrXAsd4AnyqRzrA==" saltValue="fFqnglkKCW11KAK+rXw7jQ==" spinCount="100000" sheet="1" objects="1" scenarios="1"/>
  <protectedRanges>
    <protectedRange sqref="C45:D51" name="Travel"/>
    <protectedRange sqref="C25:D39" name="Supplies"/>
    <protectedRange sqref="E19:E20 E25:E40 E14:E15 E45:E52 E61" name="Notes"/>
  </protectedRanges>
  <mergeCells count="21">
    <mergeCell ref="B61:C61"/>
    <mergeCell ref="B58:C58"/>
    <mergeCell ref="B55:E55"/>
    <mergeCell ref="B2:E2"/>
    <mergeCell ref="B11:E11"/>
    <mergeCell ref="B40:C40"/>
    <mergeCell ref="B20:C20"/>
    <mergeCell ref="B22:E22"/>
    <mergeCell ref="B13:C13"/>
    <mergeCell ref="B18:C18"/>
    <mergeCell ref="B6:E6"/>
    <mergeCell ref="B52:C52"/>
    <mergeCell ref="B4:E4"/>
    <mergeCell ref="B5:E5"/>
    <mergeCell ref="B44:C44"/>
    <mergeCell ref="B42:E42"/>
    <mergeCell ref="B15:C15"/>
    <mergeCell ref="B24:C24"/>
    <mergeCell ref="B7:E7"/>
    <mergeCell ref="B9:E9"/>
    <mergeCell ref="B8:E8"/>
  </mergeCells>
  <conditionalFormatting sqref="F61">
    <cfRule type="containsText" dxfId="1" priority="1" operator="containsText" text="OVER BUDGET">
      <formula>NOT(ISERROR(SEARCH("OVER BUDGET",F61)))</formula>
    </cfRule>
  </conditionalFormatting>
  <dataValidations count="5">
    <dataValidation allowBlank="1" showInputMessage="1" showErrorMessage="1" prompt="Please provide a detailed but succinct summary of supplies and/or operations expenses that may be needed. " sqref="C28:C38" xr:uid="{0D6EB72A-FB0B-49B3-A21B-CA54A861D378}"/>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39" xr:uid="{42BA814C-B2C4-4FBC-88EC-94D612F9A178}"/>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51" xr:uid="{FB30ECDB-7038-486E-9F62-9CC3190CA883}"/>
    <dataValidation allowBlank="1" showInputMessage="1" showErrorMessage="1" prompt="Please provide a detailed but succinct summary of travel expenses that may be needed. " sqref="C45:C50" xr:uid="{4D9BC044-3C8C-4977-8BC0-6D0E043B2E53}"/>
    <dataValidation allowBlank="1" showInputMessage="1" showErrorMessage="1" promptTitle="Rounded Funding Request" prompt="Note: All Total Annual Grant Funding Requests are rounded up to the nearest multiple of $100. " sqref="D61" xr:uid="{FAB0676C-D822-47AE-A107-20129743C6AD}"/>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F38"/>
  <sheetViews>
    <sheetView topLeftCell="A9" workbookViewId="0">
      <selection activeCell="C13" sqref="C13"/>
    </sheetView>
  </sheetViews>
  <sheetFormatPr defaultColWidth="9" defaultRowHeight="15"/>
  <cols>
    <col min="1" max="1" width="3.125" style="6" customWidth="1"/>
    <col min="2" max="2" width="47.875" style="70" bestFit="1" customWidth="1"/>
    <col min="3" max="3" width="40.625" style="6" customWidth="1"/>
    <col min="4" max="4" width="11.875" style="6" bestFit="1" customWidth="1"/>
    <col min="5" max="5" width="46" style="6" customWidth="1"/>
    <col min="6" max="16384" width="9" style="6"/>
  </cols>
  <sheetData>
    <row r="1" spans="2:5" ht="15.75" thickBot="1"/>
    <row r="2" spans="2:5" ht="27" thickBot="1">
      <c r="B2" s="119" t="str">
        <f>_xlfn.CONCAT("Campus Sustainability Fund - Mini Grant Funding Request - Project Information Summary for", " ",C12)</f>
        <v>Campus Sustainability Fund - Mini Grant Funding Request - Project Information Summary for Project Certified to Sustain</v>
      </c>
      <c r="C2" s="120"/>
      <c r="D2" s="120"/>
      <c r="E2" s="121"/>
    </row>
    <row r="3" spans="2:5" ht="15.75" thickBot="1">
      <c r="B3" s="71"/>
      <c r="C3" s="47"/>
      <c r="D3" s="47"/>
      <c r="E3" s="48"/>
    </row>
    <row r="4" spans="2:5">
      <c r="B4" s="178" t="s">
        <v>64</v>
      </c>
      <c r="C4" s="123"/>
      <c r="D4" s="123"/>
      <c r="E4" s="124"/>
    </row>
    <row r="5" spans="2:5">
      <c r="B5" s="125"/>
      <c r="C5" s="126"/>
      <c r="D5" s="126"/>
      <c r="E5" s="127"/>
    </row>
    <row r="6" spans="2:5">
      <c r="B6" s="125"/>
      <c r="C6" s="126"/>
      <c r="D6" s="126"/>
      <c r="E6" s="127"/>
    </row>
    <row r="7" spans="2:5">
      <c r="B7" s="125"/>
      <c r="C7" s="126"/>
      <c r="D7" s="126"/>
      <c r="E7" s="127"/>
    </row>
    <row r="8" spans="2:5">
      <c r="B8" s="125"/>
      <c r="C8" s="126"/>
      <c r="D8" s="126"/>
      <c r="E8" s="127"/>
    </row>
    <row r="9" spans="2:5" ht="101.25" customHeight="1" thickBot="1">
      <c r="B9" s="128"/>
      <c r="C9" s="129"/>
      <c r="D9" s="129"/>
      <c r="E9" s="130"/>
    </row>
    <row r="10" spans="2:5" ht="15.75" thickBot="1"/>
    <row r="11" spans="2:5" ht="18.75">
      <c r="B11" s="175" t="s">
        <v>65</v>
      </c>
      <c r="C11" s="176"/>
    </row>
    <row r="12" spans="2:5">
      <c r="B12" s="72" t="s">
        <v>66</v>
      </c>
      <c r="C12" s="42" t="s">
        <v>67</v>
      </c>
    </row>
    <row r="13" spans="2:5">
      <c r="B13" s="72" t="s">
        <v>68</v>
      </c>
      <c r="C13" s="41" t="s">
        <v>69</v>
      </c>
    </row>
    <row r="14" spans="2:5">
      <c r="B14" s="72" t="s">
        <v>70</v>
      </c>
      <c r="C14" s="43" t="s">
        <v>71</v>
      </c>
    </row>
    <row r="15" spans="2:5">
      <c r="B15" s="72" t="s">
        <v>72</v>
      </c>
      <c r="C15" s="43" t="s">
        <v>71</v>
      </c>
    </row>
    <row r="16" spans="2:5">
      <c r="B16" s="72" t="s">
        <v>73</v>
      </c>
      <c r="C16" s="43" t="s">
        <v>71</v>
      </c>
    </row>
    <row r="17" spans="1:6">
      <c r="B17" s="73" t="s">
        <v>74</v>
      </c>
      <c r="C17" s="49" t="s">
        <v>71</v>
      </c>
    </row>
    <row r="18" spans="1:6" ht="15.75" thickBot="1">
      <c r="B18" s="74" t="s">
        <v>75</v>
      </c>
      <c r="C18" s="44" t="s">
        <v>71</v>
      </c>
    </row>
    <row r="19" spans="1:6" ht="15.75" thickBot="1"/>
    <row r="20" spans="1:6" ht="19.5" thickBot="1">
      <c r="B20" s="175" t="s">
        <v>76</v>
      </c>
      <c r="C20" s="177"/>
      <c r="D20" s="12"/>
    </row>
    <row r="21" spans="1:6">
      <c r="B21" s="75"/>
      <c r="C21" s="45" t="str">
        <f>'Additional Info &amp; Definitions'!$D$14</f>
        <v>Fiscal Year 2025</v>
      </c>
      <c r="D21" s="12"/>
    </row>
    <row r="22" spans="1:6">
      <c r="B22" s="76" t="s">
        <v>77</v>
      </c>
      <c r="C22" s="39">
        <f>'Mini Grant Operating Budget'!D14+'Mini Grant Operating Budget'!D19</f>
        <v>0</v>
      </c>
      <c r="D22" s="12"/>
    </row>
    <row r="23" spans="1:6">
      <c r="B23" s="76" t="s">
        <v>78</v>
      </c>
      <c r="C23" s="39">
        <f>'Mini Grant Operating Budget'!D40</f>
        <v>4200</v>
      </c>
      <c r="D23" s="12"/>
      <c r="E23" s="12"/>
    </row>
    <row r="24" spans="1:6">
      <c r="B24" s="77" t="s">
        <v>79</v>
      </c>
      <c r="C24" s="39">
        <f>'Mini Grant Operating Budget'!D52</f>
        <v>0</v>
      </c>
      <c r="D24" s="12"/>
      <c r="E24" s="12"/>
      <c r="F24" s="12"/>
    </row>
    <row r="25" spans="1:6" ht="43.5" customHeight="1">
      <c r="A25" s="12"/>
      <c r="B25" s="78" t="s">
        <v>62</v>
      </c>
      <c r="C25" s="112">
        <f>'Mini Grant Operating Budget'!D61</f>
        <v>4200</v>
      </c>
      <c r="D25" s="110" t="str">
        <f>'Mini Grant Operating Budget'!F61</f>
        <v xml:space="preserve"> </v>
      </c>
      <c r="E25" s="111" t="str">
        <f>IF(D25="OVER BUDGET","Your budget is over our $5,000 limit. Please reduce your budget to below $5,000 before submitting.", " ")</f>
        <v xml:space="preserve"> </v>
      </c>
      <c r="F25" s="12"/>
    </row>
    <row r="26" spans="1:6">
      <c r="D26" s="12"/>
      <c r="E26" s="12"/>
      <c r="F26" s="12"/>
    </row>
    <row r="27" spans="1:6" ht="18.75">
      <c r="B27" s="175" t="s">
        <v>80</v>
      </c>
      <c r="C27" s="179"/>
      <c r="E27" s="12"/>
    </row>
    <row r="28" spans="1:6">
      <c r="B28" s="79" t="s">
        <v>81</v>
      </c>
      <c r="C28" s="7" t="str">
        <f>'Additional Info &amp; Definitions'!$D$14</f>
        <v>Fiscal Year 2025</v>
      </c>
    </row>
    <row r="29" spans="1:6">
      <c r="B29" s="80"/>
      <c r="C29" s="107"/>
    </row>
    <row r="30" spans="1:6">
      <c r="B30" s="80"/>
      <c r="C30" s="107"/>
    </row>
    <row r="31" spans="1:6">
      <c r="B31" s="80"/>
      <c r="C31" s="107"/>
    </row>
    <row r="32" spans="1:6">
      <c r="B32" s="80"/>
      <c r="C32" s="107"/>
    </row>
    <row r="33" spans="2:3" ht="15.75" thickBot="1">
      <c r="B33" s="80"/>
      <c r="C33" s="107"/>
    </row>
    <row r="34" spans="2:3" ht="19.5" thickBot="1">
      <c r="B34" s="78" t="s">
        <v>82</v>
      </c>
      <c r="C34" s="37">
        <f>SUM(C29:C33)</f>
        <v>0</v>
      </c>
    </row>
    <row r="35" spans="2:3" ht="15.75" thickBot="1">
      <c r="B35" s="71"/>
      <c r="C35" s="47"/>
    </row>
    <row r="36" spans="2:3" ht="19.5" thickBot="1">
      <c r="B36" s="78" t="s">
        <v>83</v>
      </c>
      <c r="C36" s="37">
        <f>C25+C34</f>
        <v>4200</v>
      </c>
    </row>
    <row r="37" spans="2:3" ht="15.75" thickBot="1">
      <c r="B37" s="71"/>
      <c r="C37" s="47"/>
    </row>
    <row r="38" spans="2:3" ht="19.5" thickBot="1">
      <c r="B38" s="78" t="s">
        <v>84</v>
      </c>
      <c r="C38" s="53">
        <f>C25/C36</f>
        <v>1</v>
      </c>
    </row>
  </sheetData>
  <sheetProtection algorithmName="SHA-512" hashValue="2312rDxCCtkuyHI8ZLnZqrT1fnaJb7LZ8aUGkVw393TgzCislRLCNCZ9HTltvRZs9v2VZH4z4+EqW4fx6rsK0Q==" saltValue="hTviPQLJu247RlJqHoRDPw==" spinCount="100000" sheet="1" objects="1" scenarios="1"/>
  <protectedRanges>
    <protectedRange sqref="C12:C13" name="Project Information Summary"/>
    <protectedRange sqref="B29:C33" name="Additional Funding Sources Summary"/>
  </protectedRanges>
  <mergeCells count="5">
    <mergeCell ref="B11:C11"/>
    <mergeCell ref="B20:C20"/>
    <mergeCell ref="B2:E2"/>
    <mergeCell ref="B4:E9"/>
    <mergeCell ref="B27:C27"/>
  </mergeCells>
  <conditionalFormatting sqref="D25">
    <cfRule type="containsText" dxfId="0" priority="1" operator="containsText" text="OVER BUDGET">
      <formula>NOT(ISERROR(SEARCH("OVER BUDGET",D25)))</formula>
    </cfRule>
  </conditionalFormatting>
  <dataValidations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A2:G20"/>
  <sheetViews>
    <sheetView workbookViewId="0">
      <selection activeCell="B13" sqref="B13:F13"/>
    </sheetView>
  </sheetViews>
  <sheetFormatPr defaultColWidth="9" defaultRowHeight="15"/>
  <cols>
    <col min="1" max="1" width="2.875" style="6" customWidth="1"/>
    <col min="2" max="2" width="3.125" style="6" customWidth="1"/>
    <col min="3" max="3" width="30.625" style="6" customWidth="1"/>
    <col min="4" max="4" width="13" style="6" bestFit="1" customWidth="1"/>
    <col min="5" max="5" width="30.625" style="6" customWidth="1"/>
    <col min="6" max="6" width="75.25" style="6" customWidth="1"/>
    <col min="7" max="16384" width="9" style="6"/>
  </cols>
  <sheetData>
    <row r="2" spans="2:6">
      <c r="B2" s="118"/>
      <c r="C2" s="118"/>
      <c r="D2" s="118"/>
    </row>
    <row r="3" spans="2:6">
      <c r="B3" s="118"/>
      <c r="C3" s="118"/>
      <c r="D3" s="118"/>
    </row>
    <row r="4" spans="2:6">
      <c r="B4" s="118"/>
      <c r="C4" s="118"/>
      <c r="D4" s="118"/>
    </row>
    <row r="5" spans="2:6">
      <c r="B5" s="118"/>
      <c r="C5" s="118"/>
      <c r="D5" s="118"/>
    </row>
    <row r="6" spans="2:6">
      <c r="B6" s="118"/>
      <c r="C6" s="118"/>
      <c r="D6" s="118"/>
    </row>
    <row r="7" spans="2:6" ht="15.75" thickBot="1"/>
    <row r="8" spans="2:6" ht="27" thickBot="1">
      <c r="B8" s="119" t="s">
        <v>85</v>
      </c>
      <c r="C8" s="120"/>
      <c r="D8" s="120"/>
      <c r="E8" s="120"/>
      <c r="F8" s="121"/>
    </row>
    <row r="9" spans="2:6" ht="15.75" thickBot="1">
      <c r="B9" s="188"/>
      <c r="C9" s="189"/>
      <c r="D9" s="189"/>
      <c r="E9" s="189"/>
      <c r="F9" s="190"/>
    </row>
    <row r="10" spans="2:6" ht="18.75">
      <c r="B10" s="180" t="s">
        <v>86</v>
      </c>
      <c r="C10" s="181"/>
      <c r="D10" s="181"/>
      <c r="E10" s="181"/>
      <c r="F10" s="182"/>
    </row>
    <row r="11" spans="2:6" s="32" customFormat="1" ht="50.25" customHeight="1">
      <c r="B11" s="183" t="s">
        <v>87</v>
      </c>
      <c r="C11" s="184"/>
      <c r="D11" s="184"/>
      <c r="E11" s="184"/>
      <c r="F11" s="185"/>
    </row>
    <row r="12" spans="2:6" s="32" customFormat="1" ht="45" customHeight="1">
      <c r="B12" s="155" t="s">
        <v>88</v>
      </c>
      <c r="C12" s="186"/>
      <c r="D12" s="186"/>
      <c r="E12" s="186"/>
      <c r="F12" s="187"/>
    </row>
    <row r="13" spans="2:6" s="32" customFormat="1" ht="71.25" customHeight="1">
      <c r="B13" s="155" t="s">
        <v>89</v>
      </c>
      <c r="C13" s="186"/>
      <c r="D13" s="186"/>
      <c r="E13" s="186"/>
      <c r="F13" s="187"/>
    </row>
    <row r="14" spans="2:6">
      <c r="B14" s="108"/>
      <c r="C14" s="114"/>
      <c r="D14" s="63" t="s">
        <v>90</v>
      </c>
      <c r="E14" s="235"/>
      <c r="F14" s="115"/>
    </row>
    <row r="15" spans="2:6">
      <c r="B15" s="108"/>
      <c r="C15" s="109" t="s">
        <v>37</v>
      </c>
      <c r="D15" s="64">
        <v>0.02</v>
      </c>
      <c r="E15" s="114"/>
      <c r="F15" s="57"/>
    </row>
    <row r="16" spans="2:6" ht="15.75" thickBot="1">
      <c r="B16" s="108"/>
      <c r="C16" s="109"/>
      <c r="D16" s="106"/>
      <c r="E16" s="114"/>
      <c r="F16" s="57"/>
    </row>
    <row r="17" spans="1:7" ht="15.75" thickBot="1">
      <c r="B17" s="188"/>
      <c r="C17" s="189"/>
      <c r="D17" s="189"/>
      <c r="E17" s="189"/>
      <c r="F17" s="190"/>
    </row>
    <row r="18" spans="1:7" ht="18.75">
      <c r="B18" s="180" t="s">
        <v>91</v>
      </c>
      <c r="C18" s="181"/>
      <c r="D18" s="181"/>
      <c r="E18" s="181"/>
      <c r="F18" s="182"/>
    </row>
    <row r="19" spans="1:7" ht="194.25" customHeight="1">
      <c r="A19" s="12"/>
      <c r="B19" s="191" t="s">
        <v>92</v>
      </c>
      <c r="C19" s="192"/>
      <c r="D19" s="192"/>
      <c r="E19" s="192"/>
      <c r="F19" s="193"/>
      <c r="G19" s="12"/>
    </row>
    <row r="20" spans="1:7">
      <c r="B20" s="12"/>
      <c r="C20" s="12"/>
      <c r="D20" s="12"/>
      <c r="E20" s="12"/>
      <c r="F20" s="12"/>
    </row>
  </sheetData>
  <sheetProtection algorithmName="SHA-512" hashValue="8nnf+/cV/WY4zVdGrza2llAUFPfgNrOQM8whPEu8gHTtbbDDO/ATUAOzWVQdXDtkxph9vHOTjQ5whfq+ztKjDA==" saltValue="zgw23rsjyRMhcOTJdI0+Sg==" spinCount="100000" sheet="1" objects="1" scenarios="1"/>
  <mergeCells count="10">
    <mergeCell ref="B13:F13"/>
    <mergeCell ref="B9:F9"/>
    <mergeCell ref="B17:F17"/>
    <mergeCell ref="B18:F18"/>
    <mergeCell ref="B19:F19"/>
    <mergeCell ref="B2:D6"/>
    <mergeCell ref="B8:F8"/>
    <mergeCell ref="B10:F10"/>
    <mergeCell ref="B11:F11"/>
    <mergeCell ref="B12:F12"/>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8" ma:contentTypeDescription="Create a new document." ma:contentTypeScope="" ma:versionID="7af6ae18fa5ca9a8afcf105c6c7cfd59">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2a2482305bd4d760ab5ad420d320f33"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54CAB9-02CA-43ED-901E-0D7199BF6B1B}"/>
</file>

<file path=customXml/itemProps2.xml><?xml version="1.0" encoding="utf-8"?>
<ds:datastoreItem xmlns:ds="http://schemas.openxmlformats.org/officeDocument/2006/customXml" ds:itemID="{0661BBDF-7461-48C0-B4D2-DC667F2C9D11}"/>
</file>

<file path=customXml/itemProps3.xml><?xml version="1.0" encoding="utf-8"?>
<ds:datastoreItem xmlns:ds="http://schemas.openxmlformats.org/officeDocument/2006/customXml" ds:itemID="{55536912-08A0-4DB4-A876-41265362CC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 (emilyhaworth)</cp:lastModifiedBy>
  <cp:revision/>
  <dcterms:created xsi:type="dcterms:W3CDTF">2021-07-07T22:51:00Z</dcterms:created>
  <dcterms:modified xsi:type="dcterms:W3CDTF">2024-11-06T20:10:13Z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